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4696" windowWidth="28365" windowHeight="15870" tabRatio="500" activeTab="0"/>
  </bookViews>
  <sheets>
    <sheet name="Duty Roster" sheetId="1" r:id="rId1"/>
    <sheet name="Menus &amp; Shopping list" sheetId="2" r:id="rId2"/>
    <sheet name="Gantt Chart" sheetId="3" r:id="rId3"/>
  </sheets>
  <definedNames>
    <definedName name="_xlnm.Print_Area" localSheetId="2">'Gantt Chart'!$A$1:$BP$43</definedName>
    <definedName name="_xlnm.Print_Titles" localSheetId="2">'Gantt Chart'!$A:$D,'Gantt Chart'!$1:$1</definedName>
  </definedNames>
  <calcPr fullCalcOnLoad="1"/>
</workbook>
</file>

<file path=xl/sharedStrings.xml><?xml version="1.0" encoding="utf-8"?>
<sst xmlns="http://schemas.openxmlformats.org/spreadsheetml/2006/main" count="353" uniqueCount="226">
  <si>
    <t>1st Tuesday am ferry leaves at 5:45, we need to be there by 5:15, transit time is 25 minutes so we leave the church at 4:50 am</t>
  </si>
  <si>
    <t>Costco</t>
  </si>
  <si>
    <t>QFC</t>
  </si>
  <si>
    <t>Whole Foods</t>
  </si>
  <si>
    <t>yogurts (2)</t>
  </si>
  <si>
    <t>flax oil</t>
  </si>
  <si>
    <t>burger</t>
  </si>
  <si>
    <t>perishable</t>
  </si>
  <si>
    <t>pasta</t>
  </si>
  <si>
    <t>spaghetti sauce</t>
  </si>
  <si>
    <t>Other</t>
  </si>
  <si>
    <t>Chicken in a bag</t>
  </si>
  <si>
    <t>dried veges?</t>
  </si>
  <si>
    <t>dried soup</t>
  </si>
  <si>
    <t>Outdoor &amp; More, etc.</t>
  </si>
  <si>
    <t>Freeze dried din 1</t>
  </si>
  <si>
    <t>Freeze dried din 2</t>
  </si>
  <si>
    <t>dried veges? (3)</t>
  </si>
  <si>
    <t>dried cheese cake?</t>
  </si>
  <si>
    <t>lemonade (3)</t>
  </si>
  <si>
    <t>tang (2)</t>
  </si>
  <si>
    <t>puding (4)</t>
  </si>
  <si>
    <t>milkman (5)</t>
  </si>
  <si>
    <t>call Ralph re combination</t>
  </si>
  <si>
    <t>Agenda for training weekend</t>
  </si>
  <si>
    <t>x</t>
  </si>
  <si>
    <t>Shuttle arrangement</t>
  </si>
  <si>
    <t>Misc Calls and To Do</t>
  </si>
  <si>
    <t>close off registration (call John)</t>
  </si>
  <si>
    <t>Drivers</t>
  </si>
  <si>
    <t>Appoint Historian and Photographer</t>
  </si>
  <si>
    <t>Historian's report</t>
  </si>
  <si>
    <t>Historian</t>
  </si>
  <si>
    <t>all</t>
  </si>
  <si>
    <t>Send e-mail to all</t>
  </si>
  <si>
    <t>Integrate to do list into this list</t>
  </si>
  <si>
    <t>Group meeting</t>
  </si>
  <si>
    <t>Buy perishables &amp; last minute stuff</t>
  </si>
  <si>
    <t>Settle up budget &amp; report</t>
  </si>
  <si>
    <t>We are here</t>
  </si>
  <si>
    <r>
      <t>Matt</t>
    </r>
    <r>
      <rPr>
        <sz val="10"/>
        <rFont val="Verdana"/>
        <family val="0"/>
      </rPr>
      <t>/group</t>
    </r>
  </si>
  <si>
    <t>Practices Hikes</t>
  </si>
  <si>
    <t>-</t>
  </si>
  <si>
    <t>Total</t>
  </si>
  <si>
    <t>Must do at least this many trips</t>
  </si>
  <si>
    <t>Done</t>
  </si>
  <si>
    <t>Plan to do this many trips</t>
  </si>
  <si>
    <t>?</t>
  </si>
  <si>
    <r>
      <t>7/8/2007</t>
    </r>
    <r>
      <rPr>
        <sz val="8"/>
        <rFont val="Verdana"/>
        <family val="0"/>
      </rPr>
      <t xml:space="preserve"> (Parsons)</t>
    </r>
  </si>
  <si>
    <t>Fill out schedual</t>
  </si>
  <si>
    <t>Groups</t>
  </si>
  <si>
    <t>Reservations</t>
  </si>
  <si>
    <t>Menu</t>
  </si>
  <si>
    <t>Shopping list</t>
  </si>
  <si>
    <t>Meeting:packing food</t>
  </si>
  <si>
    <t>Meeting:pack</t>
  </si>
  <si>
    <t>Pick up permits</t>
  </si>
  <si>
    <t>Payment</t>
  </si>
  <si>
    <t>Bill and matt</t>
  </si>
  <si>
    <t>Matt</t>
  </si>
  <si>
    <t>Matt and Bill</t>
  </si>
  <si>
    <t>Everyone</t>
  </si>
  <si>
    <t>Make chart for who carries</t>
  </si>
  <si>
    <t>Bill and Ed, or ralhp</t>
  </si>
  <si>
    <t>Leaders of groups</t>
  </si>
  <si>
    <t>spelling</t>
  </si>
  <si>
    <t>transportation</t>
  </si>
  <si>
    <t>itineraries</t>
  </si>
  <si>
    <t>equipment lists</t>
  </si>
  <si>
    <t>tour permit</t>
  </si>
  <si>
    <t>car checks</t>
  </si>
  <si>
    <t xml:space="preserve">hike - by day - </t>
  </si>
  <si>
    <t>leave-behind bulletin</t>
  </si>
  <si>
    <t>receive permits from NPS</t>
  </si>
  <si>
    <t>revised budget</t>
  </si>
  <si>
    <t>several days to shop</t>
  </si>
  <si>
    <t>Matt, call and fill in the chart for commitments for the boys - dates and numbers to match.  They can count their own hikes, but they need to understand that they should be at least 8 miles, significant hill component, and done with a minimum 40 lb pack.  For anyone with a 'must do of 3 or 4, at least one of them needs to be done with me.</t>
  </si>
  <si>
    <t>Task description</t>
  </si>
  <si>
    <t>Responsibility</t>
  </si>
  <si>
    <t>Line No</t>
  </si>
  <si>
    <t>Time</t>
  </si>
  <si>
    <t>Practice hikes</t>
  </si>
  <si>
    <t>Drive</t>
  </si>
  <si>
    <t>Name</t>
  </si>
  <si>
    <t>Bill Pickard</t>
  </si>
  <si>
    <t>Matt Wilson</t>
  </si>
  <si>
    <t>Teddy Pickard</t>
  </si>
  <si>
    <t>X</t>
  </si>
  <si>
    <t>Chris Millman</t>
  </si>
  <si>
    <t>Nick Millman</t>
  </si>
  <si>
    <t>done</t>
  </si>
  <si>
    <t>Bill Sloan</t>
  </si>
  <si>
    <t>Payment - budget $120, pay $60</t>
  </si>
  <si>
    <t>Parking Plans</t>
  </si>
  <si>
    <t>Check gear night</t>
  </si>
  <si>
    <t>Ralph/Bill</t>
  </si>
  <si>
    <t>Send in final payment no later than</t>
  </si>
  <si>
    <t>Pack inspection (at Church, call Kathy - above)</t>
  </si>
  <si>
    <t>Pre trip</t>
  </si>
  <si>
    <t>Tommy Colligan</t>
  </si>
  <si>
    <t>Kenny Mentele</t>
  </si>
  <si>
    <t>Ed Millman</t>
  </si>
  <si>
    <t>Zach Bryant</t>
  </si>
  <si>
    <t>Sunny Temple</t>
  </si>
  <si>
    <t>PJ Prins</t>
  </si>
  <si>
    <t>Ralph Prins</t>
  </si>
  <si>
    <t>Trevor Robinson</t>
  </si>
  <si>
    <t>Thomas Hollowell</t>
  </si>
  <si>
    <t>Bill</t>
  </si>
  <si>
    <t>Stephan Skalbania</t>
  </si>
  <si>
    <t>Breakfast</t>
  </si>
  <si>
    <t>Lunch</t>
  </si>
  <si>
    <t>Dinner</t>
  </si>
  <si>
    <t>Day 1</t>
  </si>
  <si>
    <t>Day 2</t>
  </si>
  <si>
    <t>Day 3</t>
  </si>
  <si>
    <t>Day 4</t>
  </si>
  <si>
    <t>Day 5</t>
  </si>
  <si>
    <t>Day 6</t>
  </si>
  <si>
    <t>bag lunch</t>
  </si>
  <si>
    <t>money</t>
  </si>
  <si>
    <t>Bring your own</t>
  </si>
  <si>
    <t>TakeEarliest ferry</t>
  </si>
  <si>
    <t>Eat at home</t>
  </si>
  <si>
    <t>Bring a snack</t>
  </si>
  <si>
    <t>burgers</t>
  </si>
  <si>
    <t>spaghetti</t>
  </si>
  <si>
    <t>TASKS</t>
  </si>
  <si>
    <t>Chicken in a bag w/</t>
  </si>
  <si>
    <t>rice a roni</t>
  </si>
  <si>
    <t>FD - TBD</t>
  </si>
  <si>
    <t>go check food in locker</t>
  </si>
  <si>
    <t>buns</t>
  </si>
  <si>
    <t>tomatoes</t>
  </si>
  <si>
    <t>lettuce</t>
  </si>
  <si>
    <t>onion</t>
  </si>
  <si>
    <t>lemonade</t>
  </si>
  <si>
    <t>pudding</t>
  </si>
  <si>
    <t>milk</t>
  </si>
  <si>
    <t>sauce</t>
  </si>
  <si>
    <t>bag salad w/dressing</t>
  </si>
  <si>
    <t>tang</t>
  </si>
  <si>
    <t>parmesan</t>
  </si>
  <si>
    <t>dehydrate tomato sauce</t>
  </si>
  <si>
    <t>garlic bread</t>
  </si>
  <si>
    <t>dried veges</t>
  </si>
  <si>
    <t>mashed potatoes</t>
  </si>
  <si>
    <t>soup</t>
  </si>
  <si>
    <t>up really early</t>
  </si>
  <si>
    <t>dried cheese cake</t>
  </si>
  <si>
    <t>call Will Li for dried cheese cake</t>
  </si>
  <si>
    <t>up really early &amp; out</t>
  </si>
  <si>
    <t>zataranes</t>
  </si>
  <si>
    <t>List to people:</t>
  </si>
  <si>
    <t>Bring own trail lunches</t>
  </si>
  <si>
    <t>Bring own trail breakfasts</t>
  </si>
  <si>
    <t>bring money for drive home</t>
  </si>
  <si>
    <t>ferry schedule</t>
  </si>
  <si>
    <t>lots of water</t>
  </si>
  <si>
    <t>Service project ranger calls</t>
  </si>
  <si>
    <t>lunches</t>
  </si>
  <si>
    <t>water</t>
  </si>
  <si>
    <t>shoes</t>
  </si>
  <si>
    <t>trail etiquite</t>
  </si>
  <si>
    <t>Call Kathy at church to ensure we have the basement</t>
  </si>
  <si>
    <t>Fix date</t>
  </si>
  <si>
    <t>remind people</t>
  </si>
  <si>
    <t>Make up check list</t>
  </si>
  <si>
    <t>make sure they have check list</t>
  </si>
  <si>
    <t>hand out check list</t>
  </si>
  <si>
    <t>equipment check list</t>
  </si>
  <si>
    <t>Collect the last $60</t>
  </si>
  <si>
    <t>Use event to get it</t>
  </si>
  <si>
    <t>Transportation</t>
  </si>
  <si>
    <t>Ferry schedule</t>
  </si>
  <si>
    <t>Personal</t>
  </si>
  <si>
    <t>2 water bottles or 1 &amp; a</t>
  </si>
  <si>
    <t>camel back</t>
  </si>
  <si>
    <t>large water containers</t>
  </si>
  <si>
    <t>clothes, etc.</t>
  </si>
  <si>
    <t>Patrol Gear</t>
  </si>
  <si>
    <t>stoves (3)</t>
  </si>
  <si>
    <t>gas/fuel</t>
  </si>
  <si>
    <t>big pot set</t>
  </si>
  <si>
    <t>spatula &amp; large spoon</t>
  </si>
  <si>
    <t>dining fly</t>
  </si>
  <si>
    <t>bio degradable soap</t>
  </si>
  <si>
    <t>scrubbing pad</t>
  </si>
  <si>
    <t>food &amp; garbage bags</t>
  </si>
  <si>
    <t>water filter</t>
  </si>
  <si>
    <t>iodine</t>
  </si>
  <si>
    <t>large 1st aid kit</t>
  </si>
  <si>
    <t>trowel (optional)</t>
  </si>
  <si>
    <t>tent/tarps</t>
  </si>
  <si>
    <t>own breakfasts &amp; lunches</t>
  </si>
  <si>
    <t>Duties</t>
  </si>
  <si>
    <t>*</t>
  </si>
  <si>
    <t>* carry 1/2 propane fuel from Wed</t>
  </si>
  <si>
    <t>trash out</t>
  </si>
  <si>
    <t>Dinner 1</t>
  </si>
  <si>
    <t>Dinner 2</t>
  </si>
  <si>
    <t>Dinner 3</t>
  </si>
  <si>
    <t>Dinner 4</t>
  </si>
  <si>
    <t>Dinner 5</t>
  </si>
  <si>
    <t>all 4 bring 1 each</t>
  </si>
  <si>
    <t>Make Dinner 1</t>
  </si>
  <si>
    <t>Make Dinner 2</t>
  </si>
  <si>
    <t>Make Dinner 3</t>
  </si>
  <si>
    <t>Make Dinner 4</t>
  </si>
  <si>
    <t>Make Dinner 5</t>
  </si>
  <si>
    <t>Clean Up 1</t>
  </si>
  <si>
    <t>Clean Up 2</t>
  </si>
  <si>
    <t>Clean Up 3</t>
  </si>
  <si>
    <t>Clean Up 4</t>
  </si>
  <si>
    <t>Clean Up 5</t>
  </si>
  <si>
    <t>pump water 1</t>
  </si>
  <si>
    <t>pump water 2</t>
  </si>
  <si>
    <t>pump water 3</t>
  </si>
  <si>
    <t>pump water 4</t>
  </si>
  <si>
    <t>pump water 5</t>
  </si>
  <si>
    <t>Eat w/hares 1</t>
  </si>
  <si>
    <t>Eat w/hares 2</t>
  </si>
  <si>
    <t>Eat w/hares 3</t>
  </si>
  <si>
    <t>Eat w/hares 4</t>
  </si>
  <si>
    <t>Eat w/hares 5</t>
  </si>
  <si>
    <t>Meals To Carry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</si>
</sst>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\ m/d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2"/>
      <name val="Georgia"/>
      <family val="0"/>
    </font>
    <font>
      <sz val="12"/>
      <name val="Georgia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center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textRotation="70" wrapText="1"/>
    </xf>
    <xf numFmtId="0" fontId="0" fillId="0" borderId="0" xfId="0" applyAlignment="1">
      <alignment textRotation="90" wrapText="1"/>
    </xf>
    <xf numFmtId="164" fontId="0" fillId="0" borderId="0" xfId="0" applyNumberFormat="1" applyAlignment="1">
      <alignment textRotation="90"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16" fontId="0" fillId="0" borderId="1" xfId="0" applyNumberFormat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164" fontId="0" fillId="0" borderId="0" xfId="0" applyNumberFormat="1" applyFill="1" applyAlignment="1">
      <alignment textRotation="90" wrapText="1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2" xfId="0" applyBorder="1" applyAlignment="1">
      <alignment/>
    </xf>
    <xf numFmtId="0" fontId="0" fillId="3" borderId="2" xfId="0" applyFill="1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0" fontId="0" fillId="3" borderId="3" xfId="0" applyFill="1" applyBorder="1" applyAlignment="1">
      <alignment/>
    </xf>
    <xf numFmtId="164" fontId="0" fillId="0" borderId="4" xfId="0" applyNumberFormat="1" applyBorder="1" applyAlignment="1">
      <alignment textRotation="90" wrapText="1"/>
    </xf>
    <xf numFmtId="0" fontId="0" fillId="2" borderId="5" xfId="0" applyFill="1" applyBorder="1" applyAlignment="1">
      <alignment/>
    </xf>
    <xf numFmtId="0" fontId="0" fillId="0" borderId="5" xfId="0" applyBorder="1" applyAlignment="1">
      <alignment/>
    </xf>
    <xf numFmtId="0" fontId="0" fillId="3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top"/>
    </xf>
    <xf numFmtId="0" fontId="8" fillId="4" borderId="17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7" xfId="0" applyFill="1" applyBorder="1" applyAlignment="1">
      <alignment horizontal="center" vertical="center" textRotation="90"/>
    </xf>
    <xf numFmtId="0" fontId="0" fillId="0" borderId="8" xfId="0" applyFill="1" applyBorder="1" applyAlignment="1">
      <alignment horizontal="center" vertical="center" textRotation="90"/>
    </xf>
    <xf numFmtId="0" fontId="0" fillId="0" borderId="9" xfId="0" applyFill="1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pane ySplit="1" topLeftCell="BM2" activePane="bottomLeft" state="frozen"/>
      <selection pane="topLeft" activeCell="A1" sqref="A1"/>
      <selection pane="bottomLeft" activeCell="H1" sqref="H1"/>
    </sheetView>
  </sheetViews>
  <sheetFormatPr defaultColWidth="9.00390625" defaultRowHeight="12.75"/>
  <cols>
    <col min="1" max="1" width="21.875" style="43" bestFit="1" customWidth="1"/>
    <col min="2" max="8" width="8.625" style="46" customWidth="1"/>
    <col min="9" max="16384" width="10.75390625" style="45" customWidth="1"/>
  </cols>
  <sheetData>
    <row r="1" spans="1:8" s="44" customFormat="1" ht="15">
      <c r="A1" s="48" t="s">
        <v>83</v>
      </c>
      <c r="B1" s="49"/>
      <c r="C1" s="49"/>
      <c r="D1" s="49"/>
      <c r="E1" s="49"/>
      <c r="F1" s="49"/>
      <c r="G1" s="49"/>
      <c r="H1" s="49"/>
    </row>
    <row r="2" spans="1:8" ht="15">
      <c r="A2" s="48" t="s">
        <v>175</v>
      </c>
      <c r="B2" s="50"/>
      <c r="C2" s="50"/>
      <c r="D2" s="50"/>
      <c r="E2" s="50"/>
      <c r="F2" s="50"/>
      <c r="G2" s="50"/>
      <c r="H2" s="50"/>
    </row>
    <row r="3" spans="1:8" ht="30">
      <c r="A3" s="51" t="s">
        <v>176</v>
      </c>
      <c r="B3" s="50" t="s">
        <v>87</v>
      </c>
      <c r="C3" s="50" t="s">
        <v>87</v>
      </c>
      <c r="D3" s="50" t="s">
        <v>87</v>
      </c>
      <c r="E3" s="50" t="s">
        <v>87</v>
      </c>
      <c r="F3" s="50" t="s">
        <v>87</v>
      </c>
      <c r="G3" s="50" t="s">
        <v>87</v>
      </c>
      <c r="H3" s="50" t="s">
        <v>87</v>
      </c>
    </row>
    <row r="4" spans="1:8" ht="15">
      <c r="A4" s="51" t="s">
        <v>177</v>
      </c>
      <c r="B4" s="50" t="s">
        <v>87</v>
      </c>
      <c r="C4" s="50" t="s">
        <v>87</v>
      </c>
      <c r="D4" s="50" t="s">
        <v>87</v>
      </c>
      <c r="E4" s="50" t="s">
        <v>87</v>
      </c>
      <c r="F4" s="50" t="s">
        <v>87</v>
      </c>
      <c r="G4" s="50" t="s">
        <v>87</v>
      </c>
      <c r="H4" s="50" t="s">
        <v>87</v>
      </c>
    </row>
    <row r="5" spans="1:8" ht="15">
      <c r="A5" s="51" t="s">
        <v>178</v>
      </c>
      <c r="B5" s="50" t="s">
        <v>87</v>
      </c>
      <c r="C5" s="50" t="s">
        <v>87</v>
      </c>
      <c r="D5" s="50" t="s">
        <v>87</v>
      </c>
      <c r="E5" s="50" t="s">
        <v>87</v>
      </c>
      <c r="F5" s="50" t="s">
        <v>87</v>
      </c>
      <c r="G5" s="50" t="s">
        <v>87</v>
      </c>
      <c r="H5" s="50" t="s">
        <v>87</v>
      </c>
    </row>
    <row r="6" spans="1:8" ht="15">
      <c r="A6" s="51" t="s">
        <v>179</v>
      </c>
      <c r="B6" s="50" t="s">
        <v>87</v>
      </c>
      <c r="C6" s="50" t="s">
        <v>87</v>
      </c>
      <c r="D6" s="50" t="s">
        <v>87</v>
      </c>
      <c r="E6" s="50" t="s">
        <v>87</v>
      </c>
      <c r="F6" s="50" t="s">
        <v>87</v>
      </c>
      <c r="G6" s="50" t="s">
        <v>87</v>
      </c>
      <c r="H6" s="50" t="s">
        <v>87</v>
      </c>
    </row>
    <row r="7" spans="1:8" ht="15">
      <c r="A7" s="48"/>
      <c r="B7" s="50"/>
      <c r="C7" s="50"/>
      <c r="D7" s="50"/>
      <c r="E7" s="50"/>
      <c r="F7" s="50"/>
      <c r="G7" s="50"/>
      <c r="H7" s="50"/>
    </row>
    <row r="8" spans="1:8" ht="15">
      <c r="A8" s="48" t="s">
        <v>180</v>
      </c>
      <c r="B8" s="50"/>
      <c r="C8" s="50"/>
      <c r="D8" s="50"/>
      <c r="E8" s="50"/>
      <c r="F8" s="50"/>
      <c r="G8" s="50"/>
      <c r="H8" s="50"/>
    </row>
    <row r="9" spans="1:8" ht="15">
      <c r="A9" s="51" t="s">
        <v>181</v>
      </c>
      <c r="B9" s="50"/>
      <c r="C9" s="50"/>
      <c r="D9" s="50" t="s">
        <v>87</v>
      </c>
      <c r="E9" s="50"/>
      <c r="F9" s="50" t="s">
        <v>87</v>
      </c>
      <c r="G9" s="50"/>
      <c r="H9" s="50" t="s">
        <v>87</v>
      </c>
    </row>
    <row r="10" spans="1:8" ht="15">
      <c r="A10" s="51" t="s">
        <v>182</v>
      </c>
      <c r="B10" s="50" t="s">
        <v>196</v>
      </c>
      <c r="C10" s="50"/>
      <c r="D10" s="50" t="s">
        <v>87</v>
      </c>
      <c r="E10" s="50"/>
      <c r="F10" s="50" t="s">
        <v>87</v>
      </c>
      <c r="G10" s="50"/>
      <c r="H10" s="50" t="s">
        <v>87</v>
      </c>
    </row>
    <row r="11" spans="1:8" ht="15">
      <c r="A11" s="51" t="s">
        <v>183</v>
      </c>
      <c r="B11" s="50"/>
      <c r="C11" s="50" t="s">
        <v>87</v>
      </c>
      <c r="D11" s="50"/>
      <c r="E11" s="50"/>
      <c r="F11" s="50"/>
      <c r="G11" s="50"/>
      <c r="H11" s="50"/>
    </row>
    <row r="12" spans="1:8" ht="15">
      <c r="A12" s="51" t="s">
        <v>184</v>
      </c>
      <c r="B12" s="50"/>
      <c r="C12" s="50" t="s">
        <v>87</v>
      </c>
      <c r="D12" s="50"/>
      <c r="E12" s="50"/>
      <c r="F12" s="50"/>
      <c r="G12" s="50"/>
      <c r="H12" s="50"/>
    </row>
    <row r="13" spans="1:8" ht="15">
      <c r="A13" s="51" t="s">
        <v>185</v>
      </c>
      <c r="B13" s="50"/>
      <c r="C13" s="50"/>
      <c r="D13" s="50"/>
      <c r="E13" s="50"/>
      <c r="F13" s="50"/>
      <c r="G13" s="50"/>
      <c r="H13" s="50"/>
    </row>
    <row r="14" spans="1:8" ht="15">
      <c r="A14" s="51" t="s">
        <v>186</v>
      </c>
      <c r="B14" s="50"/>
      <c r="C14" s="50"/>
      <c r="D14" s="50"/>
      <c r="E14" s="50" t="s">
        <v>87</v>
      </c>
      <c r="F14" s="50"/>
      <c r="G14" s="50"/>
      <c r="H14" s="50"/>
    </row>
    <row r="15" spans="1:8" ht="15">
      <c r="A15" s="51" t="s">
        <v>187</v>
      </c>
      <c r="B15" s="50"/>
      <c r="C15" s="50"/>
      <c r="D15" s="50"/>
      <c r="E15" s="50" t="s">
        <v>87</v>
      </c>
      <c r="F15" s="50"/>
      <c r="G15" s="50"/>
      <c r="H15" s="50"/>
    </row>
    <row r="16" spans="1:8" ht="15">
      <c r="A16" s="51" t="s">
        <v>188</v>
      </c>
      <c r="B16" s="50" t="s">
        <v>87</v>
      </c>
      <c r="C16" s="50" t="s">
        <v>87</v>
      </c>
      <c r="D16" s="50" t="s">
        <v>87</v>
      </c>
      <c r="E16" s="50" t="s">
        <v>87</v>
      </c>
      <c r="F16" s="50" t="s">
        <v>87</v>
      </c>
      <c r="G16" s="50" t="s">
        <v>87</v>
      </c>
      <c r="H16" s="50" t="s">
        <v>87</v>
      </c>
    </row>
    <row r="17" spans="1:8" ht="15">
      <c r="A17" s="51" t="s">
        <v>189</v>
      </c>
      <c r="B17" s="50"/>
      <c r="C17" s="50"/>
      <c r="D17" s="50"/>
      <c r="E17" s="50" t="s">
        <v>87</v>
      </c>
      <c r="F17" s="50"/>
      <c r="G17" s="50"/>
      <c r="H17" s="50"/>
    </row>
    <row r="18" spans="1:8" ht="15">
      <c r="A18" s="51" t="s">
        <v>190</v>
      </c>
      <c r="B18" s="50"/>
      <c r="C18" s="50" t="s">
        <v>87</v>
      </c>
      <c r="D18" s="50"/>
      <c r="E18" s="50"/>
      <c r="F18" s="50"/>
      <c r="G18" s="50"/>
      <c r="H18" s="50"/>
    </row>
    <row r="19" spans="1:8" ht="15">
      <c r="A19" s="51" t="s">
        <v>191</v>
      </c>
      <c r="B19" s="50"/>
      <c r="C19" s="50" t="s">
        <v>87</v>
      </c>
      <c r="D19" s="50"/>
      <c r="E19" s="50"/>
      <c r="F19" s="50"/>
      <c r="G19" s="50"/>
      <c r="H19" s="50"/>
    </row>
    <row r="20" spans="1:8" ht="15">
      <c r="A20" s="51" t="s">
        <v>192</v>
      </c>
      <c r="B20" s="50"/>
      <c r="C20" s="50"/>
      <c r="D20" s="50"/>
      <c r="E20" s="50"/>
      <c r="F20" s="50"/>
      <c r="G20" s="50"/>
      <c r="H20" s="50" t="s">
        <v>87</v>
      </c>
    </row>
    <row r="21" spans="1:8" ht="15">
      <c r="A21" s="51" t="s">
        <v>193</v>
      </c>
      <c r="B21" s="50"/>
      <c r="C21" s="50"/>
      <c r="D21" s="50" t="s">
        <v>204</v>
      </c>
      <c r="E21" s="50"/>
      <c r="F21" s="50"/>
      <c r="G21" s="50"/>
      <c r="H21" s="50"/>
    </row>
    <row r="22" spans="1:8" ht="30">
      <c r="A22" s="51" t="s">
        <v>194</v>
      </c>
      <c r="B22" s="50"/>
      <c r="C22" s="50"/>
      <c r="D22" s="50"/>
      <c r="E22" s="50"/>
      <c r="F22" s="50"/>
      <c r="G22" s="50"/>
      <c r="H22" s="50"/>
    </row>
    <row r="23" spans="1:8" ht="15">
      <c r="A23" s="51" t="s">
        <v>225</v>
      </c>
      <c r="B23" s="50" t="s">
        <v>199</v>
      </c>
      <c r="C23" s="50" t="s">
        <v>203</v>
      </c>
      <c r="D23" s="50" t="s">
        <v>198</v>
      </c>
      <c r="E23" s="50" t="s">
        <v>201</v>
      </c>
      <c r="F23" s="50" t="s">
        <v>198</v>
      </c>
      <c r="G23" s="50" t="s">
        <v>202</v>
      </c>
      <c r="H23" s="50" t="s">
        <v>200</v>
      </c>
    </row>
    <row r="24" spans="1:8" ht="15.75" thickBot="1">
      <c r="A24" s="48" t="s">
        <v>195</v>
      </c>
      <c r="B24" s="52"/>
      <c r="C24" s="52"/>
      <c r="D24" s="52"/>
      <c r="E24" s="52"/>
      <c r="F24" s="52"/>
      <c r="G24" s="52"/>
      <c r="H24" s="52"/>
    </row>
    <row r="25" spans="1:8" ht="15">
      <c r="A25" s="53" t="s">
        <v>205</v>
      </c>
      <c r="B25" s="61">
        <v>1</v>
      </c>
      <c r="C25" s="62">
        <v>1</v>
      </c>
      <c r="D25" s="61"/>
      <c r="E25" s="61"/>
      <c r="F25" s="61"/>
      <c r="G25" s="61"/>
      <c r="H25" s="61"/>
    </row>
    <row r="26" spans="1:8" ht="15">
      <c r="A26" s="54" t="s">
        <v>206</v>
      </c>
      <c r="B26" s="63">
        <v>1</v>
      </c>
      <c r="C26" s="64"/>
      <c r="D26" s="63"/>
      <c r="E26" s="63"/>
      <c r="F26" s="63"/>
      <c r="G26" s="63"/>
      <c r="H26" s="63">
        <v>1</v>
      </c>
    </row>
    <row r="27" spans="1:8" ht="15">
      <c r="A27" s="54" t="s">
        <v>207</v>
      </c>
      <c r="B27" s="63"/>
      <c r="C27" s="64"/>
      <c r="D27" s="63">
        <v>1</v>
      </c>
      <c r="E27" s="63">
        <v>1</v>
      </c>
      <c r="F27" s="63"/>
      <c r="G27" s="63"/>
      <c r="H27" s="63"/>
    </row>
    <row r="28" spans="1:8" ht="15">
      <c r="A28" s="54" t="s">
        <v>208</v>
      </c>
      <c r="B28" s="71"/>
      <c r="C28" s="72"/>
      <c r="D28" s="71"/>
      <c r="E28" s="71"/>
      <c r="F28" s="71">
        <v>1</v>
      </c>
      <c r="G28" s="71">
        <v>1</v>
      </c>
      <c r="H28" s="71"/>
    </row>
    <row r="29" spans="1:8" ht="15.75" thickBot="1">
      <c r="A29" s="55" t="s">
        <v>209</v>
      </c>
      <c r="B29" s="65"/>
      <c r="C29" s="66">
        <v>1</v>
      </c>
      <c r="D29" s="65"/>
      <c r="E29" s="65"/>
      <c r="F29" s="65"/>
      <c r="G29" s="65"/>
      <c r="H29" s="65">
        <v>1</v>
      </c>
    </row>
    <row r="30" spans="1:8" ht="15">
      <c r="A30" s="53" t="s">
        <v>210</v>
      </c>
      <c r="B30" s="61"/>
      <c r="C30" s="62"/>
      <c r="D30" s="61">
        <v>1</v>
      </c>
      <c r="E30" s="61">
        <v>1</v>
      </c>
      <c r="F30" s="61"/>
      <c r="G30" s="61"/>
      <c r="H30" s="61"/>
    </row>
    <row r="31" spans="1:9" s="47" customFormat="1" ht="15">
      <c r="A31" s="54" t="s">
        <v>211</v>
      </c>
      <c r="B31" s="63"/>
      <c r="C31" s="64"/>
      <c r="D31" s="63"/>
      <c r="E31" s="63"/>
      <c r="F31" s="63">
        <v>1</v>
      </c>
      <c r="G31" s="63">
        <v>1</v>
      </c>
      <c r="H31" s="63"/>
      <c r="I31" s="45"/>
    </row>
    <row r="32" spans="1:9" s="47" customFormat="1" ht="15">
      <c r="A32" s="54" t="s">
        <v>212</v>
      </c>
      <c r="B32" s="63">
        <v>1</v>
      </c>
      <c r="C32" s="64"/>
      <c r="D32" s="63"/>
      <c r="E32" s="63"/>
      <c r="F32" s="63"/>
      <c r="G32" s="63"/>
      <c r="H32" s="63">
        <v>1</v>
      </c>
      <c r="I32" s="45"/>
    </row>
    <row r="33" spans="1:9" s="47" customFormat="1" ht="15">
      <c r="A33" s="54" t="s">
        <v>213</v>
      </c>
      <c r="B33" s="71"/>
      <c r="C33" s="72">
        <v>1</v>
      </c>
      <c r="D33" s="71">
        <v>1</v>
      </c>
      <c r="E33" s="71"/>
      <c r="F33" s="71"/>
      <c r="G33" s="71"/>
      <c r="H33" s="71"/>
      <c r="I33" s="45"/>
    </row>
    <row r="34" spans="1:9" s="47" customFormat="1" ht="15.75" thickBot="1">
      <c r="A34" s="55" t="s">
        <v>214</v>
      </c>
      <c r="B34" s="67">
        <v>1</v>
      </c>
      <c r="C34" s="68"/>
      <c r="D34" s="67"/>
      <c r="E34" s="67"/>
      <c r="F34" s="67">
        <v>1</v>
      </c>
      <c r="G34" s="67"/>
      <c r="H34" s="67"/>
      <c r="I34" s="45"/>
    </row>
    <row r="35" spans="1:9" s="47" customFormat="1" ht="15">
      <c r="A35" s="58" t="s">
        <v>215</v>
      </c>
      <c r="B35" s="61"/>
      <c r="C35" s="62"/>
      <c r="D35" s="61"/>
      <c r="E35" s="61"/>
      <c r="F35" s="61">
        <v>1</v>
      </c>
      <c r="G35" s="61"/>
      <c r="H35" s="61">
        <v>1</v>
      </c>
      <c r="I35" s="45"/>
    </row>
    <row r="36" spans="1:9" s="47" customFormat="1" ht="15">
      <c r="A36" s="59" t="s">
        <v>216</v>
      </c>
      <c r="B36" s="63"/>
      <c r="C36" s="64">
        <v>1</v>
      </c>
      <c r="D36" s="63">
        <v>1</v>
      </c>
      <c r="E36" s="63"/>
      <c r="F36" s="63"/>
      <c r="G36" s="63"/>
      <c r="H36" s="63"/>
      <c r="I36" s="45"/>
    </row>
    <row r="37" spans="1:9" s="47" customFormat="1" ht="15">
      <c r="A37" s="59" t="s">
        <v>217</v>
      </c>
      <c r="B37" s="63"/>
      <c r="C37" s="64"/>
      <c r="D37" s="63"/>
      <c r="E37" s="63"/>
      <c r="F37" s="63">
        <v>1</v>
      </c>
      <c r="G37" s="63">
        <v>1</v>
      </c>
      <c r="H37" s="63"/>
      <c r="I37" s="45"/>
    </row>
    <row r="38" spans="1:9" s="47" customFormat="1" ht="15">
      <c r="A38" s="59" t="s">
        <v>218</v>
      </c>
      <c r="B38" s="71">
        <v>1</v>
      </c>
      <c r="C38" s="72"/>
      <c r="D38" s="71"/>
      <c r="E38" s="71">
        <v>1</v>
      </c>
      <c r="F38" s="71"/>
      <c r="G38" s="71"/>
      <c r="H38" s="71"/>
      <c r="I38" s="45"/>
    </row>
    <row r="39" spans="1:9" s="47" customFormat="1" ht="15.75" thickBot="1">
      <c r="A39" s="60" t="s">
        <v>219</v>
      </c>
      <c r="B39" s="67"/>
      <c r="C39" s="68"/>
      <c r="D39" s="67">
        <v>1</v>
      </c>
      <c r="E39" s="67">
        <v>1</v>
      </c>
      <c r="F39" s="67"/>
      <c r="G39" s="67"/>
      <c r="H39" s="67"/>
      <c r="I39" s="45"/>
    </row>
    <row r="40" spans="1:9" s="47" customFormat="1" ht="15">
      <c r="A40" s="58" t="s">
        <v>220</v>
      </c>
      <c r="B40" s="69"/>
      <c r="C40" s="70"/>
      <c r="D40" s="69"/>
      <c r="E40" s="69"/>
      <c r="F40" s="69"/>
      <c r="G40" s="69">
        <v>1</v>
      </c>
      <c r="H40" s="69"/>
      <c r="I40" s="45"/>
    </row>
    <row r="41" spans="1:9" s="47" customFormat="1" ht="15">
      <c r="A41" s="59" t="s">
        <v>221</v>
      </c>
      <c r="B41" s="75"/>
      <c r="C41" s="76"/>
      <c r="D41" s="75"/>
      <c r="E41" s="75">
        <v>1</v>
      </c>
      <c r="F41" s="75"/>
      <c r="G41" s="75"/>
      <c r="H41" s="75"/>
      <c r="I41" s="45"/>
    </row>
    <row r="42" spans="1:9" s="47" customFormat="1" ht="15">
      <c r="A42" s="59" t="s">
        <v>222</v>
      </c>
      <c r="B42" s="75"/>
      <c r="C42" s="76">
        <v>1</v>
      </c>
      <c r="D42" s="75"/>
      <c r="E42" s="75"/>
      <c r="F42" s="75"/>
      <c r="G42" s="75"/>
      <c r="H42" s="75"/>
      <c r="I42" s="45"/>
    </row>
    <row r="43" spans="1:9" s="47" customFormat="1" ht="15">
      <c r="A43" s="59" t="s">
        <v>223</v>
      </c>
      <c r="B43" s="73"/>
      <c r="C43" s="74"/>
      <c r="D43" s="73"/>
      <c r="E43" s="73"/>
      <c r="F43" s="73"/>
      <c r="G43" s="73"/>
      <c r="H43" s="73">
        <v>1</v>
      </c>
      <c r="I43" s="45"/>
    </row>
    <row r="44" spans="1:8" ht="15.75" thickBot="1">
      <c r="A44" s="60" t="s">
        <v>224</v>
      </c>
      <c r="B44" s="56"/>
      <c r="C44" s="57"/>
      <c r="D44" s="56"/>
      <c r="E44" s="56"/>
      <c r="F44" s="56"/>
      <c r="G44" s="56">
        <v>1</v>
      </c>
      <c r="H44" s="56"/>
    </row>
    <row r="45" ht="15">
      <c r="B45" s="47" t="s">
        <v>197</v>
      </c>
    </row>
    <row r="46" ht="15">
      <c r="I46" s="46"/>
    </row>
  </sheetData>
  <printOptions/>
  <pageMargins left="0.1968503937007874" right="0.1968503937007874" top="0.4722222222222222" bottom="0.1968503937007874" header="0.1968503937007874" footer="0.1968503937007874"/>
  <pageSetup orientation="portrait" paperSize="9"/>
  <headerFooter alignWithMargins="0">
    <oddHeader>&amp;L&amp;"Georgia,Bold Italic"&amp;F, &amp;A&amp;R&amp;"Georgia,Italic"PAGE &amp;P OF &amp;N,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workbookViewId="0" topLeftCell="A1">
      <selection activeCell="H21" sqref="H21"/>
    </sheetView>
  </sheetViews>
  <sheetFormatPr defaultColWidth="9.00390625" defaultRowHeight="12.75"/>
  <cols>
    <col min="1" max="1" width="9.125" style="11" customWidth="1"/>
    <col min="2" max="7" width="17.875" style="11" customWidth="1"/>
    <col min="8" max="8" width="10.75390625" style="11" customWidth="1"/>
    <col min="9" max="9" width="43.625" style="11" bestFit="1" customWidth="1"/>
    <col min="10" max="16384" width="10.75390625" style="11" customWidth="1"/>
  </cols>
  <sheetData>
    <row r="1" spans="2:9" ht="12.75">
      <c r="B1" s="11" t="s">
        <v>113</v>
      </c>
      <c r="C1" s="11" t="s">
        <v>114</v>
      </c>
      <c r="D1" s="11" t="s">
        <v>115</v>
      </c>
      <c r="E1" s="11" t="s">
        <v>116</v>
      </c>
      <c r="F1" s="11" t="s">
        <v>117</v>
      </c>
      <c r="G1" s="11" t="s">
        <v>118</v>
      </c>
      <c r="H1" s="13" t="s">
        <v>127</v>
      </c>
      <c r="I1" s="13"/>
    </row>
    <row r="2" spans="2:9" ht="25.5" customHeight="1">
      <c r="B2" s="12">
        <v>37846</v>
      </c>
      <c r="C2" s="12">
        <f>B2+1</f>
        <v>37847</v>
      </c>
      <c r="D2" s="12">
        <f>C2+1</f>
        <v>37848</v>
      </c>
      <c r="E2" s="12">
        <f>D2+1</f>
        <v>37849</v>
      </c>
      <c r="F2" s="12">
        <f>E2+1</f>
        <v>37850</v>
      </c>
      <c r="G2" s="12">
        <f>F2+1</f>
        <v>37851</v>
      </c>
      <c r="H2" s="77" t="s">
        <v>27</v>
      </c>
      <c r="I2" s="77"/>
    </row>
    <row r="3" spans="1:9" ht="12.75">
      <c r="A3" s="11" t="s">
        <v>110</v>
      </c>
      <c r="B3" s="11" t="s">
        <v>122</v>
      </c>
      <c r="C3" s="11" t="s">
        <v>121</v>
      </c>
      <c r="D3" s="11" t="s">
        <v>121</v>
      </c>
      <c r="E3" s="11" t="s">
        <v>121</v>
      </c>
      <c r="F3" s="11" t="s">
        <v>121</v>
      </c>
      <c r="G3" s="11" t="s">
        <v>121</v>
      </c>
      <c r="H3" s="38"/>
      <c r="I3" s="13" t="s">
        <v>170</v>
      </c>
    </row>
    <row r="4" spans="2:9" ht="12.75">
      <c r="B4" s="11" t="s">
        <v>123</v>
      </c>
      <c r="H4" s="38"/>
      <c r="I4" s="13" t="s">
        <v>23</v>
      </c>
    </row>
    <row r="5" spans="2:9" ht="12.75">
      <c r="B5" s="11" t="s">
        <v>124</v>
      </c>
      <c r="E5" s="11" t="s">
        <v>148</v>
      </c>
      <c r="G5" s="11" t="s">
        <v>151</v>
      </c>
      <c r="H5" s="38"/>
      <c r="I5" s="37" t="s">
        <v>131</v>
      </c>
    </row>
    <row r="6" spans="8:9" ht="12.75">
      <c r="H6" s="38"/>
      <c r="I6" s="13" t="s">
        <v>150</v>
      </c>
    </row>
    <row r="7" spans="8:9" ht="12.75">
      <c r="H7" s="38"/>
      <c r="I7" s="13" t="s">
        <v>159</v>
      </c>
    </row>
    <row r="8" spans="1:9" ht="12.75">
      <c r="A8" s="11" t="s">
        <v>111</v>
      </c>
      <c r="B8" s="11" t="s">
        <v>119</v>
      </c>
      <c r="H8" s="39"/>
      <c r="I8" s="13" t="s">
        <v>164</v>
      </c>
    </row>
    <row r="9" spans="2:9" ht="12.75">
      <c r="B9" s="11" t="s">
        <v>120</v>
      </c>
      <c r="C9" s="11" t="s">
        <v>121</v>
      </c>
      <c r="D9" s="11" t="s">
        <v>121</v>
      </c>
      <c r="E9" s="11" t="s">
        <v>121</v>
      </c>
      <c r="F9" s="11" t="s">
        <v>121</v>
      </c>
      <c r="G9" s="11" t="s">
        <v>121</v>
      </c>
      <c r="H9" s="40" t="s">
        <v>153</v>
      </c>
      <c r="I9" s="36"/>
    </row>
    <row r="10" spans="7:9" ht="25.5">
      <c r="G10" s="11" t="s">
        <v>156</v>
      </c>
      <c r="H10" s="40"/>
      <c r="I10" s="13" t="s">
        <v>155</v>
      </c>
    </row>
    <row r="11" spans="8:9" ht="12.75">
      <c r="H11" s="40"/>
      <c r="I11" s="13" t="s">
        <v>154</v>
      </c>
    </row>
    <row r="12" spans="1:9" ht="12.75">
      <c r="A12" s="11" t="s">
        <v>112</v>
      </c>
      <c r="B12" s="11" t="s">
        <v>125</v>
      </c>
      <c r="C12" s="11" t="s">
        <v>126</v>
      </c>
      <c r="D12" s="11" t="s">
        <v>128</v>
      </c>
      <c r="E12" s="11" t="s">
        <v>130</v>
      </c>
      <c r="F12" s="11" t="s">
        <v>130</v>
      </c>
      <c r="H12" s="40"/>
      <c r="I12" s="13" t="s">
        <v>158</v>
      </c>
    </row>
    <row r="13" spans="2:9" ht="12.75">
      <c r="B13" s="11" t="s">
        <v>132</v>
      </c>
      <c r="C13" s="11" t="s">
        <v>139</v>
      </c>
      <c r="D13" s="11" t="s">
        <v>129</v>
      </c>
      <c r="E13" s="11" t="s">
        <v>146</v>
      </c>
      <c r="F13" s="11" t="s">
        <v>152</v>
      </c>
      <c r="H13" s="41"/>
      <c r="I13" s="13"/>
    </row>
    <row r="14" spans="2:9" ht="25.5">
      <c r="B14" s="11" t="s">
        <v>133</v>
      </c>
      <c r="C14" s="11" t="s">
        <v>140</v>
      </c>
      <c r="D14" s="11" t="s">
        <v>145</v>
      </c>
      <c r="E14" s="11" t="s">
        <v>145</v>
      </c>
      <c r="F14" s="11" t="s">
        <v>145</v>
      </c>
      <c r="H14" s="42" t="s">
        <v>24</v>
      </c>
      <c r="I14" s="13"/>
    </row>
    <row r="15" spans="2:9" ht="12.75">
      <c r="B15" s="11" t="s">
        <v>134</v>
      </c>
      <c r="C15" s="11" t="s">
        <v>142</v>
      </c>
      <c r="D15" s="11" t="s">
        <v>147</v>
      </c>
      <c r="H15" s="40"/>
      <c r="I15" s="13" t="s">
        <v>160</v>
      </c>
    </row>
    <row r="16" spans="2:9" ht="12.75">
      <c r="B16" s="11" t="s">
        <v>135</v>
      </c>
      <c r="C16" s="11" t="s">
        <v>144</v>
      </c>
      <c r="H16" s="40"/>
      <c r="I16" s="13" t="s">
        <v>161</v>
      </c>
    </row>
    <row r="17" spans="8:9" ht="12.75">
      <c r="H17" s="40"/>
      <c r="I17" s="13" t="s">
        <v>162</v>
      </c>
    </row>
    <row r="18" spans="8:9" ht="12.75">
      <c r="H18" s="40"/>
      <c r="I18" s="13" t="s">
        <v>163</v>
      </c>
    </row>
    <row r="19" spans="2:9" ht="12.75">
      <c r="B19" s="11" t="s">
        <v>136</v>
      </c>
      <c r="C19" s="11" t="s">
        <v>141</v>
      </c>
      <c r="D19" s="11" t="s">
        <v>136</v>
      </c>
      <c r="E19" s="11" t="s">
        <v>141</v>
      </c>
      <c r="F19" s="11" t="s">
        <v>136</v>
      </c>
      <c r="H19" s="40"/>
      <c r="I19" s="13" t="s">
        <v>169</v>
      </c>
    </row>
    <row r="20" spans="8:9" ht="12.75">
      <c r="H20" s="40"/>
      <c r="I20" s="13"/>
    </row>
    <row r="21" spans="2:9" ht="12.75">
      <c r="B21" s="11" t="s">
        <v>137</v>
      </c>
      <c r="C21" s="11" t="s">
        <v>137</v>
      </c>
      <c r="D21" s="11" t="s">
        <v>137</v>
      </c>
      <c r="E21" s="11" t="s">
        <v>149</v>
      </c>
      <c r="F21" s="11" t="s">
        <v>137</v>
      </c>
      <c r="H21" s="42" t="s">
        <v>97</v>
      </c>
      <c r="I21" s="13"/>
    </row>
    <row r="22" spans="2:9" ht="12.75">
      <c r="B22" s="11" t="s">
        <v>138</v>
      </c>
      <c r="C22" s="11" t="s">
        <v>138</v>
      </c>
      <c r="D22" s="11" t="s">
        <v>138</v>
      </c>
      <c r="E22" s="11" t="s">
        <v>138</v>
      </c>
      <c r="F22" s="11" t="s">
        <v>138</v>
      </c>
      <c r="H22" s="40"/>
      <c r="I22" s="13" t="s">
        <v>165</v>
      </c>
    </row>
    <row r="23" spans="8:9" ht="12.75">
      <c r="H23" s="40"/>
      <c r="I23" s="13" t="s">
        <v>166</v>
      </c>
    </row>
    <row r="24" spans="8:9" s="13" customFormat="1" ht="12.75">
      <c r="H24" s="40"/>
      <c r="I24" s="13" t="s">
        <v>167</v>
      </c>
    </row>
    <row r="25" spans="2:9" s="13" customFormat="1" ht="12.75">
      <c r="B25" s="13" t="s">
        <v>0</v>
      </c>
      <c r="H25" s="40"/>
      <c r="I25" s="13" t="s">
        <v>168</v>
      </c>
    </row>
    <row r="26" spans="2:8" s="13" customFormat="1" ht="12.75">
      <c r="B26" s="13" t="s">
        <v>1</v>
      </c>
      <c r="C26" s="13" t="s">
        <v>2</v>
      </c>
      <c r="D26" s="13" t="s">
        <v>3</v>
      </c>
      <c r="E26" s="13" t="s">
        <v>7</v>
      </c>
      <c r="H26" s="40" t="s">
        <v>57</v>
      </c>
    </row>
    <row r="27" spans="2:9" s="13" customFormat="1" ht="12.75">
      <c r="B27" s="13" t="s">
        <v>6</v>
      </c>
      <c r="C27" s="13" t="s">
        <v>21</v>
      </c>
      <c r="D27" s="33" t="s">
        <v>138</v>
      </c>
      <c r="E27" s="13" t="s">
        <v>133</v>
      </c>
      <c r="F27" s="31" t="s">
        <v>85</v>
      </c>
      <c r="G27" s="31" t="s">
        <v>86</v>
      </c>
      <c r="H27" s="40"/>
      <c r="I27" s="13" t="s">
        <v>171</v>
      </c>
    </row>
    <row r="28" spans="2:9" s="13" customFormat="1" ht="12.75">
      <c r="B28" s="13" t="s">
        <v>132</v>
      </c>
      <c r="C28" s="13" t="s">
        <v>129</v>
      </c>
      <c r="D28" s="34" t="s">
        <v>4</v>
      </c>
      <c r="E28" s="13" t="s">
        <v>134</v>
      </c>
      <c r="F28" s="31" t="s">
        <v>89</v>
      </c>
      <c r="G28" s="31" t="s">
        <v>88</v>
      </c>
      <c r="H28" s="40"/>
      <c r="I28" s="13" t="s">
        <v>172</v>
      </c>
    </row>
    <row r="29" spans="2:8" s="13" customFormat="1" ht="12.75">
      <c r="B29" s="13" t="s">
        <v>19</v>
      </c>
      <c r="C29" s="13" t="s">
        <v>13</v>
      </c>
      <c r="D29" s="35" t="s">
        <v>5</v>
      </c>
      <c r="E29" s="13" t="s">
        <v>135</v>
      </c>
      <c r="F29" s="31" t="s">
        <v>100</v>
      </c>
      <c r="G29" s="31" t="s">
        <v>99</v>
      </c>
      <c r="H29" s="40"/>
    </row>
    <row r="30" spans="2:8" s="13" customFormat="1" ht="12.75">
      <c r="B30" s="13" t="s">
        <v>22</v>
      </c>
      <c r="C30" s="13" t="s">
        <v>152</v>
      </c>
      <c r="D30" s="13" t="s">
        <v>17</v>
      </c>
      <c r="E30" s="13" t="s">
        <v>140</v>
      </c>
      <c r="F30" s="31" t="s">
        <v>103</v>
      </c>
      <c r="G30" s="31" t="s">
        <v>102</v>
      </c>
      <c r="H30" s="40" t="s">
        <v>173</v>
      </c>
    </row>
    <row r="31" spans="2:9" s="13" customFormat="1" ht="12.75">
      <c r="B31" s="13" t="s">
        <v>8</v>
      </c>
      <c r="E31" s="13" t="s">
        <v>144</v>
      </c>
      <c r="F31" s="31" t="s">
        <v>104</v>
      </c>
      <c r="G31" s="31" t="s">
        <v>84</v>
      </c>
      <c r="H31" s="40" t="s">
        <v>25</v>
      </c>
      <c r="I31" s="13" t="s">
        <v>174</v>
      </c>
    </row>
    <row r="32" spans="2:9" s="13" customFormat="1" ht="12.75">
      <c r="B32" s="13" t="s">
        <v>9</v>
      </c>
      <c r="F32" s="31" t="s">
        <v>109</v>
      </c>
      <c r="G32" s="31" t="s">
        <v>101</v>
      </c>
      <c r="H32" s="40"/>
      <c r="I32" s="13" t="s">
        <v>26</v>
      </c>
    </row>
    <row r="33" spans="2:9" s="13" customFormat="1" ht="12.75">
      <c r="B33" s="13" t="s">
        <v>20</v>
      </c>
      <c r="F33" s="31" t="s">
        <v>106</v>
      </c>
      <c r="H33" s="40"/>
      <c r="I33" s="13" t="s">
        <v>157</v>
      </c>
    </row>
    <row r="34" spans="2:9" s="13" customFormat="1" ht="12.75">
      <c r="B34" s="13" t="s">
        <v>146</v>
      </c>
      <c r="F34" s="31" t="s">
        <v>107</v>
      </c>
      <c r="H34" s="40"/>
      <c r="I34" s="13" t="s">
        <v>69</v>
      </c>
    </row>
    <row r="35" spans="6:8" s="13" customFormat="1" ht="12.75">
      <c r="F35" s="31" t="s">
        <v>91</v>
      </c>
      <c r="H35" s="40"/>
    </row>
    <row r="36" spans="6:8" s="13" customFormat="1" ht="12.75">
      <c r="F36" s="31" t="s">
        <v>105</v>
      </c>
      <c r="H36" s="40" t="s">
        <v>98</v>
      </c>
    </row>
    <row r="37" spans="4:9" s="13" customFormat="1" ht="12.75">
      <c r="D37" s="13" t="s">
        <v>10</v>
      </c>
      <c r="H37" s="40"/>
      <c r="I37" s="13" t="s">
        <v>143</v>
      </c>
    </row>
    <row r="38" spans="4:8" s="13" customFormat="1" ht="12.75">
      <c r="D38" s="13" t="s">
        <v>11</v>
      </c>
      <c r="H38" s="40"/>
    </row>
    <row r="39" spans="1:8" s="13" customFormat="1" ht="12.75">
      <c r="A39" s="11"/>
      <c r="B39" s="11"/>
      <c r="C39" s="11"/>
      <c r="D39" s="11" t="s">
        <v>12</v>
      </c>
      <c r="E39" s="11"/>
      <c r="F39" s="32"/>
      <c r="G39" s="11"/>
      <c r="H39" s="40"/>
    </row>
    <row r="40" spans="1:8" s="13" customFormat="1" ht="12.75">
      <c r="A40" s="11"/>
      <c r="B40" s="11"/>
      <c r="C40" s="11"/>
      <c r="D40" s="11" t="s">
        <v>18</v>
      </c>
      <c r="E40" s="11"/>
      <c r="G40" s="11"/>
      <c r="H40" s="40"/>
    </row>
    <row r="41" spans="1:7" s="13" customFormat="1" ht="12.75">
      <c r="A41" s="11"/>
      <c r="B41" s="11"/>
      <c r="C41" s="11"/>
      <c r="D41" s="11"/>
      <c r="E41" s="11"/>
      <c r="F41" s="11"/>
      <c r="G41" s="11"/>
    </row>
    <row r="42" spans="1:7" s="13" customFormat="1" ht="25.5">
      <c r="A42" s="11"/>
      <c r="B42" s="11"/>
      <c r="C42" s="11"/>
      <c r="D42" s="11" t="s">
        <v>14</v>
      </c>
      <c r="E42" s="11"/>
      <c r="F42" s="11"/>
      <c r="G42" s="11"/>
    </row>
    <row r="43" spans="1:7" s="13" customFormat="1" ht="12.75">
      <c r="A43" s="11"/>
      <c r="B43" s="11"/>
      <c r="C43" s="11"/>
      <c r="D43" s="11" t="s">
        <v>15</v>
      </c>
      <c r="E43" s="11"/>
      <c r="F43" s="11"/>
      <c r="G43" s="11"/>
    </row>
    <row r="44" spans="1:7" s="13" customFormat="1" ht="12.75">
      <c r="A44" s="11"/>
      <c r="B44" s="11"/>
      <c r="C44" s="11"/>
      <c r="D44" s="11" t="s">
        <v>16</v>
      </c>
      <c r="E44" s="11"/>
      <c r="F44" s="11"/>
      <c r="G44" s="11"/>
    </row>
    <row r="45" spans="1:7" s="13" customFormat="1" ht="12.75">
      <c r="A45" s="11"/>
      <c r="B45" s="11"/>
      <c r="C45" s="11"/>
      <c r="D45" s="11"/>
      <c r="E45" s="11"/>
      <c r="F45" s="11"/>
      <c r="G45" s="11"/>
    </row>
    <row r="46" spans="1:7" s="13" customFormat="1" ht="12.75">
      <c r="A46" s="11"/>
      <c r="B46" s="11"/>
      <c r="C46" s="11"/>
      <c r="D46" s="11"/>
      <c r="E46" s="11"/>
      <c r="F46" s="11"/>
      <c r="G46" s="11"/>
    </row>
    <row r="47" spans="1:7" s="13" customFormat="1" ht="12.75">
      <c r="A47" s="11"/>
      <c r="B47" s="11"/>
      <c r="C47" s="11"/>
      <c r="D47" s="11"/>
      <c r="E47" s="11"/>
      <c r="F47" s="11"/>
      <c r="G47" s="11"/>
    </row>
    <row r="48" spans="8:9" ht="12.75">
      <c r="H48" s="13"/>
      <c r="I48" s="13"/>
    </row>
  </sheetData>
  <mergeCells count="1">
    <mergeCell ref="H2:I2"/>
  </mergeCells>
  <printOptions/>
  <pageMargins left="0.3937007874015748" right="0.3937007874015748" top="0.3937007874015748" bottom="0.3937007874015748" header="0.3937007874015748" footer="0.3937007874015748"/>
  <pageSetup fitToHeight="1" fitToWidth="1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43"/>
  <sheetViews>
    <sheetView view="pageBreakPreview" zoomScaleSheetLayoutView="100" workbookViewId="0" topLeftCell="A1">
      <pane xSplit="3" ySplit="1" topLeftCell="D2" activePane="bottomRight" state="frozen"/>
      <selection pane="topLeft" activeCell="A1" sqref="A1"/>
      <selection pane="topRight" activeCell="C47" sqref="C47"/>
      <selection pane="bottomLeft" activeCell="A2" sqref="A2"/>
      <selection pane="bottomRight" activeCell="B48" sqref="B48"/>
    </sheetView>
  </sheetViews>
  <sheetFormatPr defaultColWidth="9.00390625" defaultRowHeight="12.75"/>
  <cols>
    <col min="1" max="1" width="4.875" style="0" customWidth="1"/>
    <col min="2" max="2" width="28.375" style="0" customWidth="1"/>
    <col min="3" max="3" width="12.625" style="0" customWidth="1"/>
    <col min="4" max="4" width="6.75390625" style="0" bestFit="1" customWidth="1"/>
    <col min="5" max="25" width="2.75390625" style="0" hidden="1" customWidth="1"/>
    <col min="26" max="26" width="2.75390625" style="20" bestFit="1" customWidth="1"/>
    <col min="27" max="32" width="2.75390625" style="0" bestFit="1" customWidth="1"/>
    <col min="33" max="33" width="2.75390625" style="0" customWidth="1"/>
    <col min="34" max="42" width="2.75390625" style="0" bestFit="1" customWidth="1"/>
    <col min="43" max="43" width="2.75390625" style="0" customWidth="1"/>
    <col min="44" max="57" width="2.625" style="0" customWidth="1"/>
    <col min="58" max="58" width="22.00390625" style="0" customWidth="1"/>
    <col min="59" max="59" width="5.875" style="0" hidden="1" customWidth="1"/>
    <col min="60" max="60" width="5.625" style="0" hidden="1" customWidth="1"/>
    <col min="61" max="63" width="5.875" style="0" hidden="1" customWidth="1"/>
    <col min="64" max="64" width="5.625" style="0" hidden="1" customWidth="1"/>
    <col min="65" max="65" width="5.875" style="0" hidden="1" customWidth="1"/>
    <col min="66" max="67" width="10.875" style="0" bestFit="1" customWidth="1"/>
    <col min="68" max="16384" width="11.00390625" style="0" customWidth="1"/>
  </cols>
  <sheetData>
    <row r="1" spans="1:68" s="7" customFormat="1" ht="63.75">
      <c r="A1" s="7" t="s">
        <v>79</v>
      </c>
      <c r="B1" s="5" t="s">
        <v>77</v>
      </c>
      <c r="C1" s="5" t="s">
        <v>78</v>
      </c>
      <c r="D1" s="5" t="s">
        <v>80</v>
      </c>
      <c r="E1" s="8">
        <v>37801</v>
      </c>
      <c r="F1" s="8">
        <f>E1+1</f>
        <v>37802</v>
      </c>
      <c r="G1" s="8">
        <f aca="true" t="shared" si="0" ref="G1:BE1">F1+1</f>
        <v>37803</v>
      </c>
      <c r="H1" s="8">
        <f t="shared" si="0"/>
        <v>37804</v>
      </c>
      <c r="I1" s="8">
        <f t="shared" si="0"/>
        <v>37805</v>
      </c>
      <c r="J1" s="8">
        <f t="shared" si="0"/>
        <v>37806</v>
      </c>
      <c r="K1" s="8">
        <f t="shared" si="0"/>
        <v>37807</v>
      </c>
      <c r="L1" s="8">
        <f t="shared" si="0"/>
        <v>37808</v>
      </c>
      <c r="M1" s="8">
        <f t="shared" si="0"/>
        <v>37809</v>
      </c>
      <c r="N1" s="8">
        <f t="shared" si="0"/>
        <v>37810</v>
      </c>
      <c r="O1" s="8">
        <f t="shared" si="0"/>
        <v>37811</v>
      </c>
      <c r="P1" s="8">
        <f t="shared" si="0"/>
        <v>37812</v>
      </c>
      <c r="Q1" s="8">
        <f t="shared" si="0"/>
        <v>37813</v>
      </c>
      <c r="R1" s="8">
        <f t="shared" si="0"/>
        <v>37814</v>
      </c>
      <c r="S1" s="8">
        <f t="shared" si="0"/>
        <v>37815</v>
      </c>
      <c r="T1" s="8">
        <f t="shared" si="0"/>
        <v>37816</v>
      </c>
      <c r="U1" s="8">
        <f t="shared" si="0"/>
        <v>37817</v>
      </c>
      <c r="V1" s="8">
        <f t="shared" si="0"/>
        <v>37818</v>
      </c>
      <c r="W1" s="8">
        <f t="shared" si="0"/>
        <v>37819</v>
      </c>
      <c r="X1" s="8">
        <f t="shared" si="0"/>
        <v>37820</v>
      </c>
      <c r="Y1" s="8">
        <f t="shared" si="0"/>
        <v>37821</v>
      </c>
      <c r="Z1" s="18">
        <f t="shared" si="0"/>
        <v>37822</v>
      </c>
      <c r="AA1" s="8">
        <f t="shared" si="0"/>
        <v>37823</v>
      </c>
      <c r="AB1" s="8">
        <f t="shared" si="0"/>
        <v>37824</v>
      </c>
      <c r="AC1" s="8">
        <f t="shared" si="0"/>
        <v>37825</v>
      </c>
      <c r="AD1" s="8">
        <f t="shared" si="0"/>
        <v>37826</v>
      </c>
      <c r="AE1" s="8">
        <f t="shared" si="0"/>
        <v>37827</v>
      </c>
      <c r="AF1" s="8">
        <f t="shared" si="0"/>
        <v>37828</v>
      </c>
      <c r="AG1" s="8">
        <f t="shared" si="0"/>
        <v>37829</v>
      </c>
      <c r="AH1" s="8">
        <f t="shared" si="0"/>
        <v>37830</v>
      </c>
      <c r="AI1" s="8">
        <f>AH1+1</f>
        <v>37831</v>
      </c>
      <c r="AJ1" s="8">
        <f t="shared" si="0"/>
        <v>37832</v>
      </c>
      <c r="AK1" s="8">
        <f t="shared" si="0"/>
        <v>37833</v>
      </c>
      <c r="AL1" s="8">
        <f t="shared" si="0"/>
        <v>37834</v>
      </c>
      <c r="AM1" s="8">
        <f t="shared" si="0"/>
        <v>37835</v>
      </c>
      <c r="AN1" s="8">
        <f t="shared" si="0"/>
        <v>37836</v>
      </c>
      <c r="AO1" s="26">
        <f t="shared" si="0"/>
        <v>37837</v>
      </c>
      <c r="AP1" s="8">
        <f t="shared" si="0"/>
        <v>37838</v>
      </c>
      <c r="AQ1" s="8">
        <f t="shared" si="0"/>
        <v>37839</v>
      </c>
      <c r="AR1" s="8">
        <f t="shared" si="0"/>
        <v>37840</v>
      </c>
      <c r="AS1" s="8">
        <f t="shared" si="0"/>
        <v>37841</v>
      </c>
      <c r="AT1" s="8">
        <f t="shared" si="0"/>
        <v>37842</v>
      </c>
      <c r="AU1" s="8">
        <f t="shared" si="0"/>
        <v>37843</v>
      </c>
      <c r="AV1" s="8">
        <f t="shared" si="0"/>
        <v>37844</v>
      </c>
      <c r="AW1" s="8">
        <f t="shared" si="0"/>
        <v>37845</v>
      </c>
      <c r="AX1" s="8">
        <f t="shared" si="0"/>
        <v>37846</v>
      </c>
      <c r="AY1" s="8">
        <f t="shared" si="0"/>
        <v>37847</v>
      </c>
      <c r="AZ1" s="8">
        <f t="shared" si="0"/>
        <v>37848</v>
      </c>
      <c r="BA1" s="8">
        <f t="shared" si="0"/>
        <v>37849</v>
      </c>
      <c r="BB1" s="8">
        <f t="shared" si="0"/>
        <v>37850</v>
      </c>
      <c r="BC1" s="8">
        <f t="shared" si="0"/>
        <v>37851</v>
      </c>
      <c r="BD1" s="8">
        <f t="shared" si="0"/>
        <v>37852</v>
      </c>
      <c r="BE1" s="8">
        <f t="shared" si="0"/>
        <v>37853</v>
      </c>
      <c r="BF1" s="5" t="s">
        <v>41</v>
      </c>
      <c r="BG1" s="6">
        <v>37801</v>
      </c>
      <c r="BH1" s="6" t="s">
        <v>48</v>
      </c>
      <c r="BI1" s="6">
        <f>BG1+15</f>
        <v>37816</v>
      </c>
      <c r="BJ1" s="6">
        <f>BI1+7</f>
        <v>37823</v>
      </c>
      <c r="BK1" s="6">
        <f>BJ1+7</f>
        <v>37830</v>
      </c>
      <c r="BL1" s="6">
        <f>BK1+7</f>
        <v>37837</v>
      </c>
      <c r="BM1" s="6">
        <f>BL1+7</f>
        <v>37844</v>
      </c>
      <c r="BN1" s="4" t="s">
        <v>44</v>
      </c>
      <c r="BO1" s="4" t="s">
        <v>46</v>
      </c>
      <c r="BP1" s="5" t="s">
        <v>45</v>
      </c>
    </row>
    <row r="2" spans="1:68" ht="12.75">
      <c r="A2" s="9">
        <v>1</v>
      </c>
      <c r="B2" s="9" t="s">
        <v>81</v>
      </c>
      <c r="C2" s="9" t="s">
        <v>108</v>
      </c>
      <c r="D2" s="9"/>
      <c r="E2" s="10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10"/>
      <c r="U2" s="9"/>
      <c r="V2" s="9"/>
      <c r="W2" s="9"/>
      <c r="X2" s="9"/>
      <c r="Y2" s="9"/>
      <c r="Z2" s="19"/>
      <c r="AA2" s="10"/>
      <c r="AB2" s="9"/>
      <c r="AC2" s="9"/>
      <c r="AD2" s="9"/>
      <c r="AE2" s="9"/>
      <c r="AF2" s="9"/>
      <c r="AG2" s="9"/>
      <c r="AH2" s="10"/>
      <c r="AI2" s="9"/>
      <c r="AJ2" s="9"/>
      <c r="AK2" s="9"/>
      <c r="AL2" s="9"/>
      <c r="AM2" s="9"/>
      <c r="AN2" s="21"/>
      <c r="AO2" s="27"/>
      <c r="AP2" s="23"/>
      <c r="AQ2" s="9"/>
      <c r="AR2" s="9"/>
      <c r="AS2" s="9"/>
      <c r="AT2" s="9"/>
      <c r="AU2" s="9"/>
      <c r="AV2" s="10"/>
      <c r="AW2" s="9"/>
      <c r="AX2" s="9"/>
      <c r="AY2" s="9"/>
      <c r="AZ2" s="9"/>
      <c r="BA2" s="9"/>
      <c r="BB2" s="9"/>
      <c r="BC2" s="9"/>
      <c r="BD2" s="9"/>
      <c r="BE2" s="9"/>
      <c r="BF2" t="e">
        <f>#REF!</f>
        <v>#REF!</v>
      </c>
      <c r="BG2" s="1">
        <v>1</v>
      </c>
      <c r="BH2" s="3" t="s">
        <v>42</v>
      </c>
      <c r="BI2" s="1">
        <v>1</v>
      </c>
      <c r="BJ2" s="3" t="s">
        <v>42</v>
      </c>
      <c r="BK2" s="1">
        <v>1</v>
      </c>
      <c r="BL2" s="1">
        <v>1</v>
      </c>
      <c r="BM2" s="1">
        <v>1</v>
      </c>
      <c r="BN2" s="1">
        <v>4</v>
      </c>
      <c r="BO2" s="1">
        <f aca="true" t="shared" si="1" ref="BO2:BO17">SUM(BG2:BM2)</f>
        <v>5</v>
      </c>
      <c r="BP2" s="1"/>
    </row>
    <row r="3" spans="1:68" ht="12.75">
      <c r="A3" s="9">
        <v>2</v>
      </c>
      <c r="B3" s="9" t="s">
        <v>49</v>
      </c>
      <c r="C3" s="9" t="s">
        <v>58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21"/>
      <c r="AO3" s="28"/>
      <c r="AP3" s="23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t="e">
        <f>#REF!</f>
        <v>#REF!</v>
      </c>
      <c r="BG3" s="1">
        <v>1</v>
      </c>
      <c r="BH3" s="3" t="s">
        <v>42</v>
      </c>
      <c r="BI3" s="1"/>
      <c r="BJ3" s="1"/>
      <c r="BK3" s="1"/>
      <c r="BL3" s="1"/>
      <c r="BM3" s="1"/>
      <c r="BN3" s="1">
        <v>4</v>
      </c>
      <c r="BO3" s="1">
        <f t="shared" si="1"/>
        <v>1</v>
      </c>
      <c r="BP3" s="1"/>
    </row>
    <row r="4" spans="1:68" ht="12.75">
      <c r="A4" s="9">
        <v>3</v>
      </c>
      <c r="B4" s="9" t="s">
        <v>50</v>
      </c>
      <c r="C4" s="17" t="s">
        <v>59</v>
      </c>
      <c r="D4" s="9" t="s">
        <v>90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21"/>
      <c r="AO4" s="28"/>
      <c r="AP4" s="23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t="e">
        <f>#REF!</f>
        <v>#REF!</v>
      </c>
      <c r="BG4" s="3">
        <v>1</v>
      </c>
      <c r="BH4" s="3" t="s">
        <v>42</v>
      </c>
      <c r="BI4" s="1"/>
      <c r="BJ4" s="1"/>
      <c r="BK4" s="1"/>
      <c r="BL4" s="1"/>
      <c r="BM4" s="1"/>
      <c r="BN4" s="1">
        <v>4</v>
      </c>
      <c r="BO4" s="1">
        <f t="shared" si="1"/>
        <v>1</v>
      </c>
      <c r="BP4" s="1"/>
    </row>
    <row r="5" spans="1:68" ht="12.75">
      <c r="A5" s="9">
        <v>4</v>
      </c>
      <c r="B5" s="9" t="s">
        <v>51</v>
      </c>
      <c r="C5" s="9" t="s">
        <v>108</v>
      </c>
      <c r="D5" s="9" t="s">
        <v>90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  <c r="X5" s="9"/>
      <c r="Y5" s="9"/>
      <c r="Z5" s="1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21"/>
      <c r="AO5" s="28"/>
      <c r="AP5" s="23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t="e">
        <f>#REF!</f>
        <v>#REF!</v>
      </c>
      <c r="BG5" s="3" t="s">
        <v>42</v>
      </c>
      <c r="BH5" s="3" t="s">
        <v>42</v>
      </c>
      <c r="BI5" s="1"/>
      <c r="BJ5" s="1"/>
      <c r="BK5" s="1"/>
      <c r="BL5" s="1"/>
      <c r="BM5" s="1"/>
      <c r="BN5" s="1">
        <v>4</v>
      </c>
      <c r="BO5" s="1">
        <f t="shared" si="1"/>
        <v>0</v>
      </c>
      <c r="BP5" s="1"/>
    </row>
    <row r="6" spans="1:68" ht="12.75">
      <c r="A6" s="9">
        <v>5</v>
      </c>
      <c r="B6" s="9" t="s">
        <v>52</v>
      </c>
      <c r="C6" s="17" t="s">
        <v>59</v>
      </c>
      <c r="D6" s="9" t="s">
        <v>90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21"/>
      <c r="AO6" s="28"/>
      <c r="AP6" s="23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G6" s="3" t="s">
        <v>42</v>
      </c>
      <c r="BH6" s="1" t="s">
        <v>47</v>
      </c>
      <c r="BI6" s="1"/>
      <c r="BJ6" s="1"/>
      <c r="BK6" s="1">
        <v>1</v>
      </c>
      <c r="BL6" s="1"/>
      <c r="BM6" s="1"/>
      <c r="BN6" s="1">
        <v>4</v>
      </c>
      <c r="BO6" s="1">
        <f t="shared" si="1"/>
        <v>1</v>
      </c>
      <c r="BP6" s="1"/>
    </row>
    <row r="7" spans="1:68" ht="12.75">
      <c r="A7" s="9">
        <v>6</v>
      </c>
      <c r="B7" s="9" t="s">
        <v>53</v>
      </c>
      <c r="C7" s="17" t="s">
        <v>59</v>
      </c>
      <c r="D7" s="9" t="s">
        <v>90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21"/>
      <c r="AO7" s="28"/>
      <c r="AP7" s="23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t="e">
        <f>#REF!</f>
        <v>#REF!</v>
      </c>
      <c r="BG7" s="3" t="s">
        <v>42</v>
      </c>
      <c r="BH7" s="3" t="s">
        <v>42</v>
      </c>
      <c r="BI7" s="1"/>
      <c r="BJ7" s="1"/>
      <c r="BK7" s="1"/>
      <c r="BL7" s="1"/>
      <c r="BM7" s="1"/>
      <c r="BN7" s="1">
        <v>4</v>
      </c>
      <c r="BO7" s="1">
        <f t="shared" si="1"/>
        <v>0</v>
      </c>
      <c r="BP7" s="1"/>
    </row>
    <row r="8" spans="1:68" ht="12.75">
      <c r="A8" s="9">
        <v>7</v>
      </c>
      <c r="B8" s="9" t="s">
        <v>28</v>
      </c>
      <c r="C8" s="9" t="s">
        <v>108</v>
      </c>
      <c r="D8" s="14">
        <v>37822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/>
      <c r="AA8" s="10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21"/>
      <c r="AO8" s="28"/>
      <c r="AP8" s="23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t="e">
        <f>#REF!</f>
        <v>#REF!</v>
      </c>
      <c r="BG8" s="1">
        <v>1</v>
      </c>
      <c r="BH8" s="3" t="s">
        <v>42</v>
      </c>
      <c r="BI8" s="1"/>
      <c r="BJ8" s="1"/>
      <c r="BK8" s="1"/>
      <c r="BL8" s="1"/>
      <c r="BM8" s="1"/>
      <c r="BN8" s="1">
        <v>2</v>
      </c>
      <c r="BO8" s="1">
        <f>SUM(BG8:BM8)</f>
        <v>1</v>
      </c>
      <c r="BP8" s="1"/>
    </row>
    <row r="9" spans="1:68" ht="12.75">
      <c r="A9" s="9">
        <v>8</v>
      </c>
      <c r="B9" s="9" t="s">
        <v>74</v>
      </c>
      <c r="C9" s="17" t="s">
        <v>59</v>
      </c>
      <c r="D9" s="14">
        <v>37822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0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21"/>
      <c r="AO9" s="28"/>
      <c r="AP9" s="23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t="e">
        <f>#REF!</f>
        <v>#REF!</v>
      </c>
      <c r="BG9" s="1">
        <v>1</v>
      </c>
      <c r="BH9" s="3" t="s">
        <v>42</v>
      </c>
      <c r="BI9" s="1"/>
      <c r="BJ9" s="1"/>
      <c r="BK9" s="1"/>
      <c r="BL9" s="1"/>
      <c r="BM9" s="1"/>
      <c r="BN9" s="1">
        <v>3</v>
      </c>
      <c r="BO9" s="1">
        <f t="shared" si="1"/>
        <v>1</v>
      </c>
      <c r="BP9" s="1"/>
    </row>
    <row r="10" spans="1:68" ht="12.75">
      <c r="A10" s="9">
        <v>9</v>
      </c>
      <c r="B10" s="9" t="s">
        <v>65</v>
      </c>
      <c r="C10" s="17" t="s">
        <v>59</v>
      </c>
      <c r="D10" s="14">
        <v>37822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0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21"/>
      <c r="AO10" s="28"/>
      <c r="AP10" s="23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t="e">
        <f>#REF!</f>
        <v>#REF!</v>
      </c>
      <c r="BG10" s="3" t="s">
        <v>42</v>
      </c>
      <c r="BH10" s="3" t="s">
        <v>42</v>
      </c>
      <c r="BI10" s="1"/>
      <c r="BJ10" s="1"/>
      <c r="BK10" s="1"/>
      <c r="BL10" s="1"/>
      <c r="BM10" s="1"/>
      <c r="BN10" s="1">
        <v>3</v>
      </c>
      <c r="BO10" s="1">
        <f t="shared" si="1"/>
        <v>0</v>
      </c>
      <c r="BP10" s="1"/>
    </row>
    <row r="11" spans="1:68" ht="12.75">
      <c r="A11" s="9">
        <v>10</v>
      </c>
      <c r="B11" s="9" t="s">
        <v>73</v>
      </c>
      <c r="C11" s="9" t="s">
        <v>95</v>
      </c>
      <c r="D11" s="14">
        <v>37822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0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21"/>
      <c r="AO11" s="28"/>
      <c r="AP11" s="23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t="e">
        <f>#REF!</f>
        <v>#REF!</v>
      </c>
      <c r="BG11" s="3" t="s">
        <v>42</v>
      </c>
      <c r="BH11" s="1"/>
      <c r="BI11" s="1"/>
      <c r="BJ11" s="1"/>
      <c r="BK11" s="1"/>
      <c r="BL11" s="1"/>
      <c r="BM11" s="1"/>
      <c r="BN11" s="1">
        <v>3</v>
      </c>
      <c r="BO11" s="1">
        <f t="shared" si="1"/>
        <v>0</v>
      </c>
      <c r="BP11" s="1"/>
    </row>
    <row r="12" spans="1:68" ht="12.75">
      <c r="A12" s="9">
        <v>11</v>
      </c>
      <c r="B12" s="9" t="s">
        <v>68</v>
      </c>
      <c r="C12" s="17" t="s">
        <v>59</v>
      </c>
      <c r="D12" s="14">
        <v>37823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X12" s="9"/>
      <c r="Y12" s="9"/>
      <c r="Z12" s="80" t="s">
        <v>39</v>
      </c>
      <c r="AA12" s="10"/>
      <c r="AB12" s="9"/>
      <c r="AC12" s="9"/>
      <c r="AD12" s="9"/>
      <c r="AE12" s="9"/>
      <c r="AF12" s="9"/>
      <c r="AG12" s="9"/>
      <c r="AH12" s="9"/>
      <c r="AI12" s="9"/>
      <c r="AJ12" s="9"/>
      <c r="AL12" s="9"/>
      <c r="AM12" s="9"/>
      <c r="AN12" s="21"/>
      <c r="AO12" s="28"/>
      <c r="AP12" s="23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t="e">
        <f>#REF!</f>
        <v>#REF!</v>
      </c>
      <c r="BG12" s="3" t="s">
        <v>42</v>
      </c>
      <c r="BH12" s="3" t="s">
        <v>42</v>
      </c>
      <c r="BI12" s="1"/>
      <c r="BJ12" s="1"/>
      <c r="BK12" s="1"/>
      <c r="BL12" s="1"/>
      <c r="BM12" s="1"/>
      <c r="BN12" s="1">
        <v>2</v>
      </c>
      <c r="BO12" s="1">
        <f t="shared" si="1"/>
        <v>0</v>
      </c>
      <c r="BP12" s="1"/>
    </row>
    <row r="13" spans="1:68" ht="12.75">
      <c r="A13" s="9">
        <v>12</v>
      </c>
      <c r="B13" s="9" t="s">
        <v>34</v>
      </c>
      <c r="C13" s="17" t="s">
        <v>59</v>
      </c>
      <c r="D13" s="14">
        <v>37823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X13" s="9"/>
      <c r="Y13" s="9"/>
      <c r="Z13" s="81"/>
      <c r="AA13" s="10"/>
      <c r="AB13" s="9"/>
      <c r="AC13" s="9"/>
      <c r="AD13" s="9"/>
      <c r="AE13" s="9"/>
      <c r="AF13" s="9"/>
      <c r="AG13" s="9"/>
      <c r="AH13" s="9"/>
      <c r="AI13" s="9"/>
      <c r="AJ13" s="9"/>
      <c r="AL13" s="9"/>
      <c r="AM13" s="9"/>
      <c r="AN13" s="21"/>
      <c r="AO13" s="28"/>
      <c r="AP13" s="23"/>
      <c r="AQ13" s="9"/>
      <c r="AR13" s="9"/>
      <c r="AS13" s="16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G13" s="3"/>
      <c r="BH13" s="3"/>
      <c r="BI13" s="1"/>
      <c r="BJ13" s="1"/>
      <c r="BK13" s="1"/>
      <c r="BL13" s="1"/>
      <c r="BM13" s="1"/>
      <c r="BN13" s="1"/>
      <c r="BO13" s="1"/>
      <c r="BP13" s="1"/>
    </row>
    <row r="14" spans="1:68" ht="12.75">
      <c r="A14" s="9">
        <v>13</v>
      </c>
      <c r="B14" s="9" t="s">
        <v>35</v>
      </c>
      <c r="C14" s="17" t="s">
        <v>59</v>
      </c>
      <c r="D14" s="14">
        <v>37823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X14" s="9"/>
      <c r="Y14" s="9"/>
      <c r="Z14" s="81"/>
      <c r="AA14" s="10"/>
      <c r="AB14" s="9"/>
      <c r="AC14" s="9"/>
      <c r="AD14" s="9"/>
      <c r="AE14" s="9"/>
      <c r="AF14" s="9"/>
      <c r="AG14" s="9"/>
      <c r="AH14" s="9"/>
      <c r="AI14" s="9"/>
      <c r="AJ14" s="9"/>
      <c r="AL14" s="9"/>
      <c r="AM14" s="9"/>
      <c r="AN14" s="21"/>
      <c r="AO14" s="28"/>
      <c r="AP14" s="23"/>
      <c r="AQ14" s="9"/>
      <c r="AR14" s="9"/>
      <c r="AS14" s="16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G14" s="3"/>
      <c r="BH14" s="3"/>
      <c r="BI14" s="1"/>
      <c r="BJ14" s="1"/>
      <c r="BK14" s="1"/>
      <c r="BL14" s="1"/>
      <c r="BM14" s="1"/>
      <c r="BN14" s="1"/>
      <c r="BO14" s="1"/>
      <c r="BP14" s="1"/>
    </row>
    <row r="15" spans="1:68" ht="12.75">
      <c r="A15" s="9">
        <v>14</v>
      </c>
      <c r="B15" s="9" t="s">
        <v>66</v>
      </c>
      <c r="C15" s="9" t="s">
        <v>108</v>
      </c>
      <c r="D15" s="14">
        <v>37828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81"/>
      <c r="AA15" s="9"/>
      <c r="AB15" s="15"/>
      <c r="AC15" s="15"/>
      <c r="AD15" s="15"/>
      <c r="AE15" s="15"/>
      <c r="AF15" s="9"/>
      <c r="AG15" s="9"/>
      <c r="AH15" s="9"/>
      <c r="AI15" s="9"/>
      <c r="AJ15" s="9"/>
      <c r="AK15" s="9"/>
      <c r="AL15" s="9"/>
      <c r="AM15" s="9"/>
      <c r="AN15" s="21"/>
      <c r="AO15" s="28"/>
      <c r="AP15" s="23"/>
      <c r="AQ15" s="9"/>
      <c r="AR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t="e">
        <f>#REF!</f>
        <v>#REF!</v>
      </c>
      <c r="BG15" s="3" t="s">
        <v>42</v>
      </c>
      <c r="BH15" s="3" t="s">
        <v>42</v>
      </c>
      <c r="BI15" s="1"/>
      <c r="BJ15" s="1"/>
      <c r="BK15" s="1"/>
      <c r="BL15" s="1"/>
      <c r="BM15" s="1"/>
      <c r="BN15" s="1">
        <v>2</v>
      </c>
      <c r="BO15" s="1">
        <f t="shared" si="1"/>
        <v>0</v>
      </c>
      <c r="BP15" s="1"/>
    </row>
    <row r="16" spans="1:68" ht="12.75">
      <c r="A16" s="9">
        <v>15</v>
      </c>
      <c r="B16" s="9" t="s">
        <v>69</v>
      </c>
      <c r="C16" s="9" t="s">
        <v>108</v>
      </c>
      <c r="D16" s="14">
        <v>37828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81"/>
      <c r="AA16" s="9"/>
      <c r="AB16" s="15"/>
      <c r="AC16" s="15"/>
      <c r="AD16" s="15"/>
      <c r="AE16" s="15"/>
      <c r="AF16" s="9"/>
      <c r="AG16" s="9"/>
      <c r="AH16" s="9"/>
      <c r="AI16" s="9"/>
      <c r="AJ16" s="9"/>
      <c r="AK16" s="9"/>
      <c r="AL16" s="9"/>
      <c r="AM16" s="9"/>
      <c r="AN16" s="21"/>
      <c r="AO16" s="28"/>
      <c r="AP16" s="23"/>
      <c r="AQ16" s="9"/>
      <c r="AR16" s="9"/>
      <c r="AS16" s="9"/>
      <c r="AT16" s="9"/>
      <c r="AU16" s="9"/>
      <c r="AV16" s="9"/>
      <c r="AW16" s="9"/>
      <c r="AY16" s="9"/>
      <c r="AZ16" s="9"/>
      <c r="BA16" s="9"/>
      <c r="BB16" s="9"/>
      <c r="BC16" s="9"/>
      <c r="BD16" s="9"/>
      <c r="BE16" s="9"/>
      <c r="BF16" t="e">
        <f>#REF!</f>
        <v>#REF!</v>
      </c>
      <c r="BG16" s="3" t="s">
        <v>42</v>
      </c>
      <c r="BH16" s="3" t="s">
        <v>42</v>
      </c>
      <c r="BI16" s="1"/>
      <c r="BJ16" s="1"/>
      <c r="BK16" s="1"/>
      <c r="BL16" s="1"/>
      <c r="BM16" s="1"/>
      <c r="BN16" s="1">
        <v>2</v>
      </c>
      <c r="BO16" s="1">
        <f t="shared" si="1"/>
        <v>0</v>
      </c>
      <c r="BP16" s="1"/>
    </row>
    <row r="17" spans="1:68" ht="12.75">
      <c r="A17" s="9">
        <v>16</v>
      </c>
      <c r="B17" s="9" t="s">
        <v>93</v>
      </c>
      <c r="C17" s="9" t="s">
        <v>63</v>
      </c>
      <c r="D17" s="14">
        <v>37828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0"/>
      <c r="X17" s="9"/>
      <c r="Y17" s="9"/>
      <c r="Z17" s="81"/>
      <c r="AA17" s="9"/>
      <c r="AB17" s="15"/>
      <c r="AC17" s="15"/>
      <c r="AD17" s="15"/>
      <c r="AE17" s="15"/>
      <c r="AF17" s="9"/>
      <c r="AG17" s="9"/>
      <c r="AH17" s="9"/>
      <c r="AI17" s="9"/>
      <c r="AJ17" s="9"/>
      <c r="AK17" s="9"/>
      <c r="AL17" s="9"/>
      <c r="AM17" s="9"/>
      <c r="AN17" s="21"/>
      <c r="AO17" s="28"/>
      <c r="AP17" s="23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t="e">
        <f>#REF!</f>
        <v>#REF!</v>
      </c>
      <c r="BG17" s="1">
        <v>1</v>
      </c>
      <c r="BH17" s="1">
        <v>1</v>
      </c>
      <c r="BI17" s="1">
        <v>1</v>
      </c>
      <c r="BJ17" s="1">
        <v>1</v>
      </c>
      <c r="BK17" s="1">
        <v>1</v>
      </c>
      <c r="BL17" s="1">
        <v>1</v>
      </c>
      <c r="BM17" s="1">
        <v>1</v>
      </c>
      <c r="BN17" s="1">
        <v>5</v>
      </c>
      <c r="BO17" s="1">
        <f t="shared" si="1"/>
        <v>7</v>
      </c>
      <c r="BP17" s="1"/>
    </row>
    <row r="18" spans="1:68" ht="12.75">
      <c r="A18" s="9">
        <v>17</v>
      </c>
      <c r="B18" s="9" t="s">
        <v>92</v>
      </c>
      <c r="C18" s="9" t="s">
        <v>61</v>
      </c>
      <c r="D18" s="14">
        <v>37837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81"/>
      <c r="AA18" s="9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22"/>
      <c r="AO18" s="27"/>
      <c r="AP18" s="23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t="e">
        <f>#REF!</f>
        <v>#REF!</v>
      </c>
      <c r="BG18" s="3">
        <v>1</v>
      </c>
      <c r="BH18" s="1"/>
      <c r="BI18" s="1"/>
      <c r="BJ18" s="1"/>
      <c r="BK18" s="1"/>
      <c r="BL18" s="1"/>
      <c r="BM18" s="1"/>
      <c r="BN18" s="1"/>
      <c r="BO18" s="1"/>
      <c r="BP18" s="1"/>
    </row>
    <row r="19" spans="1:68" ht="12.75">
      <c r="A19" s="9">
        <v>18</v>
      </c>
      <c r="B19" s="9" t="s">
        <v>96</v>
      </c>
      <c r="C19" s="9" t="s">
        <v>61</v>
      </c>
      <c r="D19" s="14">
        <v>37837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81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21"/>
      <c r="AO19" s="27"/>
      <c r="AP19" s="23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t="e">
        <f>#REF!</f>
        <v>#REF!</v>
      </c>
      <c r="BG19" s="2"/>
      <c r="BH19" s="1"/>
      <c r="BI19" s="1"/>
      <c r="BJ19" s="1"/>
      <c r="BK19" s="1"/>
      <c r="BL19" s="1"/>
      <c r="BM19" s="1"/>
      <c r="BN19" s="1"/>
      <c r="BO19" s="1"/>
      <c r="BP19" s="1"/>
    </row>
    <row r="20" spans="1:68" ht="12.75">
      <c r="A20" s="9">
        <v>19</v>
      </c>
      <c r="B20" s="9" t="s">
        <v>36</v>
      </c>
      <c r="C20" s="17" t="s">
        <v>40</v>
      </c>
      <c r="D20" s="14">
        <v>37837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81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21"/>
      <c r="AO20" s="27"/>
      <c r="AP20" s="23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t="e">
        <f>#REF!</f>
        <v>#REF!</v>
      </c>
      <c r="BG20" s="3" t="s">
        <v>42</v>
      </c>
      <c r="BH20" s="1"/>
      <c r="BI20" s="1"/>
      <c r="BJ20" s="1"/>
      <c r="BK20" s="1"/>
      <c r="BL20" s="1"/>
      <c r="BM20" s="1"/>
      <c r="BN20" s="1"/>
      <c r="BO20" s="1"/>
      <c r="BP20" s="1"/>
    </row>
    <row r="21" spans="1:68" ht="12.75">
      <c r="A21" s="9">
        <v>20</v>
      </c>
      <c r="B21" s="9" t="s">
        <v>62</v>
      </c>
      <c r="C21" s="17" t="s">
        <v>59</v>
      </c>
      <c r="D21" s="14">
        <v>37837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81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21"/>
      <c r="AO21" s="27"/>
      <c r="AP21" s="23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t="e">
        <f>#REF!</f>
        <v>#REF!</v>
      </c>
      <c r="BG21" s="1"/>
      <c r="BH21" s="1"/>
      <c r="BI21" s="1"/>
      <c r="BJ21" s="1"/>
      <c r="BK21" s="1"/>
      <c r="BL21" s="1"/>
      <c r="BM21" s="1"/>
      <c r="BN21" s="1"/>
      <c r="BO21" s="1"/>
      <c r="BP21" s="1"/>
    </row>
    <row r="22" spans="1:68" ht="12.75">
      <c r="A22" s="9">
        <v>21</v>
      </c>
      <c r="B22" s="9" t="s">
        <v>30</v>
      </c>
      <c r="C22" s="17" t="s">
        <v>59</v>
      </c>
      <c r="D22" s="14">
        <v>37837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81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21"/>
      <c r="AO22" s="27"/>
      <c r="AP22" s="23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t="e">
        <f>#REF!</f>
        <v>#REF!</v>
      </c>
      <c r="BG22" s="1"/>
      <c r="BH22" s="1"/>
      <c r="BI22" s="1"/>
      <c r="BJ22" s="1"/>
      <c r="BK22" s="1"/>
      <c r="BL22" s="1"/>
      <c r="BM22" s="1"/>
      <c r="BN22" s="1"/>
      <c r="BO22" s="1"/>
      <c r="BP22" s="1"/>
    </row>
    <row r="23" spans="1:68" ht="12.75">
      <c r="A23" s="9">
        <v>22</v>
      </c>
      <c r="B23" s="9" t="s">
        <v>75</v>
      </c>
      <c r="C23" s="17" t="s">
        <v>60</v>
      </c>
      <c r="D23" s="14">
        <v>37838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81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21"/>
      <c r="AO23" s="28"/>
      <c r="AP23" s="24"/>
      <c r="AQ23" s="10"/>
      <c r="AR23" s="10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t="s">
        <v>43</v>
      </c>
      <c r="BG23" s="1">
        <f>SUM(BG2:BG22)</f>
        <v>7</v>
      </c>
      <c r="BH23" s="1">
        <f aca="true" t="shared" si="2" ref="BH23:BM23">SUM(BH2:BH22)</f>
        <v>1</v>
      </c>
      <c r="BI23" s="1">
        <f t="shared" si="2"/>
        <v>2</v>
      </c>
      <c r="BJ23" s="1">
        <f t="shared" si="2"/>
        <v>1</v>
      </c>
      <c r="BK23" s="1">
        <f t="shared" si="2"/>
        <v>3</v>
      </c>
      <c r="BL23" s="1">
        <f t="shared" si="2"/>
        <v>2</v>
      </c>
      <c r="BM23" s="1">
        <f t="shared" si="2"/>
        <v>2</v>
      </c>
      <c r="BN23" s="1"/>
      <c r="BO23" s="1"/>
      <c r="BP23" s="1"/>
    </row>
    <row r="24" spans="1:57" ht="12.75">
      <c r="A24" s="9">
        <v>23</v>
      </c>
      <c r="B24" s="9" t="s">
        <v>67</v>
      </c>
      <c r="C24" s="9" t="s">
        <v>108</v>
      </c>
      <c r="D24" s="14">
        <v>37839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81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21"/>
      <c r="AO24" s="28"/>
      <c r="AP24" s="24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</row>
    <row r="25" spans="1:68" ht="12.75">
      <c r="A25" s="9">
        <v>24</v>
      </c>
      <c r="B25" s="9" t="s">
        <v>55</v>
      </c>
      <c r="C25" s="9" t="s">
        <v>61</v>
      </c>
      <c r="D25" s="14">
        <v>37840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81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21"/>
      <c r="AO25" s="28"/>
      <c r="AP25" s="23"/>
      <c r="AQ25" s="9"/>
      <c r="AR25" s="10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78" t="s">
        <v>76</v>
      </c>
      <c r="BG25" s="78"/>
      <c r="BH25" s="78"/>
      <c r="BI25" s="78"/>
      <c r="BJ25" s="78"/>
      <c r="BK25" s="78"/>
      <c r="BL25" s="78"/>
      <c r="BM25" s="78"/>
      <c r="BN25" s="78"/>
      <c r="BO25" s="78"/>
      <c r="BP25" s="79"/>
    </row>
    <row r="26" spans="1:68" ht="12.75">
      <c r="A26" s="9">
        <v>25</v>
      </c>
      <c r="B26" s="9" t="s">
        <v>94</v>
      </c>
      <c r="C26" s="9" t="s">
        <v>61</v>
      </c>
      <c r="D26" s="14">
        <v>37840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81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21"/>
      <c r="AO26" s="28"/>
      <c r="AP26" s="23"/>
      <c r="AQ26" s="9"/>
      <c r="AR26" s="10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9"/>
    </row>
    <row r="27" spans="1:68" ht="12.75">
      <c r="A27" s="9">
        <v>26</v>
      </c>
      <c r="B27" s="9" t="s">
        <v>72</v>
      </c>
      <c r="C27" s="9" t="s">
        <v>108</v>
      </c>
      <c r="D27" s="14">
        <v>37842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81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21"/>
      <c r="AO27" s="28"/>
      <c r="AP27" s="23"/>
      <c r="AQ27" s="9"/>
      <c r="AR27" s="9"/>
      <c r="AS27" s="9"/>
      <c r="AT27" s="10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9"/>
    </row>
    <row r="28" spans="1:57" ht="12.75">
      <c r="A28" s="9">
        <v>27</v>
      </c>
      <c r="B28" s="9" t="s">
        <v>70</v>
      </c>
      <c r="C28" s="9" t="s">
        <v>29</v>
      </c>
      <c r="D28" s="14">
        <v>37842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81"/>
      <c r="AA28" s="9"/>
      <c r="AB28" s="9"/>
      <c r="AC28" s="9"/>
      <c r="AD28" s="9"/>
      <c r="AE28" s="9"/>
      <c r="AF28" s="9"/>
      <c r="AG28" s="9"/>
      <c r="AH28" s="9"/>
      <c r="AI28" s="9"/>
      <c r="AJ28" s="15"/>
      <c r="AK28" s="15"/>
      <c r="AL28" s="15"/>
      <c r="AM28" s="15"/>
      <c r="AN28" s="22"/>
      <c r="AO28" s="29"/>
      <c r="AP28" s="25"/>
      <c r="AQ28" s="15"/>
      <c r="AR28" s="15"/>
      <c r="AS28" s="15"/>
      <c r="AT28" s="10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</row>
    <row r="29" spans="1:57" ht="12.75">
      <c r="A29" s="9">
        <v>28</v>
      </c>
      <c r="B29" s="9" t="s">
        <v>54</v>
      </c>
      <c r="C29" s="9" t="s">
        <v>61</v>
      </c>
      <c r="D29" s="14">
        <v>37844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81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21"/>
      <c r="AO29" s="28"/>
      <c r="AP29" s="23"/>
      <c r="AQ29" s="9"/>
      <c r="AR29" s="9"/>
      <c r="AS29" s="9"/>
      <c r="AT29" s="9"/>
      <c r="AU29" s="9"/>
      <c r="AV29" s="10"/>
      <c r="AW29" s="9"/>
      <c r="AX29" s="9"/>
      <c r="AY29" s="9"/>
      <c r="AZ29" s="9"/>
      <c r="BA29" s="9"/>
      <c r="BB29" s="9"/>
      <c r="BC29" s="9"/>
      <c r="BD29" s="9"/>
      <c r="BE29" s="9"/>
    </row>
    <row r="30" spans="1:57" ht="12.75">
      <c r="A30" s="9">
        <v>29</v>
      </c>
      <c r="B30" s="9" t="s">
        <v>37</v>
      </c>
      <c r="C30" s="9" t="s">
        <v>108</v>
      </c>
      <c r="D30" s="14">
        <v>37845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81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21"/>
      <c r="AO30" s="28"/>
      <c r="AP30" s="23"/>
      <c r="AQ30" s="9"/>
      <c r="AR30" s="9"/>
      <c r="AS30" s="9"/>
      <c r="AT30" s="9"/>
      <c r="AU30" s="9"/>
      <c r="AV30" s="10"/>
      <c r="AW30" s="10"/>
      <c r="AX30" s="9"/>
      <c r="AY30" s="9"/>
      <c r="AZ30" s="9"/>
      <c r="BA30" s="9"/>
      <c r="BB30" s="9"/>
      <c r="BC30" s="9"/>
      <c r="BD30" s="9"/>
      <c r="BE30" s="9"/>
    </row>
    <row r="31" spans="1:57" ht="12.75">
      <c r="A31" s="9">
        <v>30</v>
      </c>
      <c r="B31" s="9" t="s">
        <v>82</v>
      </c>
      <c r="C31" s="9" t="s">
        <v>33</v>
      </c>
      <c r="D31" s="14">
        <v>37846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81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21"/>
      <c r="AO31" s="28"/>
      <c r="AP31" s="23"/>
      <c r="AQ31" s="9"/>
      <c r="AR31" s="9"/>
      <c r="AS31" s="9"/>
      <c r="AT31" s="9"/>
      <c r="AU31" s="9"/>
      <c r="AV31" s="9"/>
      <c r="AW31" s="9"/>
      <c r="AX31" s="10"/>
      <c r="AY31" s="9"/>
      <c r="AZ31" s="9"/>
      <c r="BA31" s="9"/>
      <c r="BB31" s="9"/>
      <c r="BC31" s="9"/>
      <c r="BD31" s="9"/>
      <c r="BE31" s="9"/>
    </row>
    <row r="32" spans="1:57" ht="12.75">
      <c r="A32" s="9">
        <v>31</v>
      </c>
      <c r="B32" s="9" t="s">
        <v>56</v>
      </c>
      <c r="C32" s="9" t="s">
        <v>64</v>
      </c>
      <c r="D32" s="14">
        <v>37846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81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21"/>
      <c r="AO32" s="28"/>
      <c r="AP32" s="23"/>
      <c r="AQ32" s="9"/>
      <c r="AR32" s="9"/>
      <c r="AS32" s="9"/>
      <c r="AT32" s="9"/>
      <c r="AU32" s="9"/>
      <c r="AV32" s="9"/>
      <c r="AW32" s="9"/>
      <c r="AX32" s="10"/>
      <c r="AY32" s="9"/>
      <c r="AZ32" s="9"/>
      <c r="BA32" s="9"/>
      <c r="BB32" s="9"/>
      <c r="BC32" s="9"/>
      <c r="BD32" s="9"/>
      <c r="BE32" s="9"/>
    </row>
    <row r="33" spans="1:57" ht="12.75">
      <c r="A33" s="9">
        <v>32</v>
      </c>
      <c r="B33" s="9" t="s">
        <v>71</v>
      </c>
      <c r="C33" s="9" t="s">
        <v>33</v>
      </c>
      <c r="D33" s="14">
        <v>37847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81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21"/>
      <c r="AO33" s="28"/>
      <c r="AP33" s="23"/>
      <c r="AQ33" s="9"/>
      <c r="AR33" s="9"/>
      <c r="AS33" s="9"/>
      <c r="AT33" s="9"/>
      <c r="AU33" s="9"/>
      <c r="AV33" s="9"/>
      <c r="AW33" s="9"/>
      <c r="AX33" s="10"/>
      <c r="AY33" s="10"/>
      <c r="AZ33" s="10"/>
      <c r="BA33" s="10"/>
      <c r="BB33" s="10"/>
      <c r="BC33" s="10"/>
      <c r="BD33" s="9"/>
      <c r="BE33" s="9"/>
    </row>
    <row r="34" spans="1:57" ht="12.75">
      <c r="A34" s="9">
        <v>33</v>
      </c>
      <c r="B34" s="9" t="s">
        <v>31</v>
      </c>
      <c r="C34" s="9" t="s">
        <v>32</v>
      </c>
      <c r="D34" s="14">
        <v>37853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81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1"/>
      <c r="AO34" s="28"/>
      <c r="AP34" s="23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10"/>
    </row>
    <row r="35" spans="1:57" ht="12.75">
      <c r="A35" s="9">
        <v>34</v>
      </c>
      <c r="B35" s="9" t="s">
        <v>38</v>
      </c>
      <c r="C35" s="9" t="s">
        <v>108</v>
      </c>
      <c r="D35" s="14">
        <v>37853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82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21"/>
      <c r="AO35" s="28"/>
      <c r="AP35" s="23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10"/>
    </row>
    <row r="36" spans="1:57" ht="12.75">
      <c r="A36" s="9">
        <v>35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1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21"/>
      <c r="AO36" s="28"/>
      <c r="AP36" s="23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</row>
    <row r="37" spans="1:57" ht="12.75">
      <c r="A37" s="9">
        <v>36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21"/>
      <c r="AO37" s="28"/>
      <c r="AP37" s="23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</row>
    <row r="38" spans="1:57" ht="12.75">
      <c r="A38" s="9">
        <v>37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1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21"/>
      <c r="AO38" s="28"/>
      <c r="AP38" s="23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</row>
    <row r="39" spans="1:57" ht="12.75">
      <c r="A39" s="9">
        <v>38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1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21"/>
      <c r="AO39" s="28"/>
      <c r="AP39" s="23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</row>
    <row r="40" spans="1:57" ht="12.75">
      <c r="A40" s="9">
        <v>39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1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21"/>
      <c r="AO40" s="28"/>
      <c r="AP40" s="23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</row>
    <row r="41" spans="1:57" ht="12.75">
      <c r="A41" s="9">
        <v>40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1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21"/>
      <c r="AO41" s="28"/>
      <c r="AP41" s="23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</row>
    <row r="42" spans="1:57" ht="12.75">
      <c r="A42" s="9">
        <v>41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1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21"/>
      <c r="AO42" s="28"/>
      <c r="AP42" s="23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</row>
    <row r="43" spans="1:57" ht="13.5" thickBot="1">
      <c r="A43" s="9">
        <v>42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1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21"/>
      <c r="AO43" s="30"/>
      <c r="AP43" s="23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</row>
  </sheetData>
  <mergeCells count="2">
    <mergeCell ref="BF25:BP27"/>
    <mergeCell ref="Z12:Z35"/>
  </mergeCells>
  <printOptions/>
  <pageMargins left="0.3937007874015748" right="0.3937007874015748" top="0.3937007874015748" bottom="0.3937007874015748" header="0.3937007874015748" footer="0.3937007874015748"/>
  <pageSetup orientation="landscape" scale="52" r:id="rId1"/>
  <colBreaks count="1" manualBreakCount="1">
    <brk id="5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Pickard</dc:creator>
  <cp:keywords/>
  <dc:description/>
  <cp:lastModifiedBy> </cp:lastModifiedBy>
  <cp:lastPrinted>2007-08-12T20:32:51Z</cp:lastPrinted>
  <dcterms:created xsi:type="dcterms:W3CDTF">2007-03-26T04:37:51Z</dcterms:created>
  <dcterms:modified xsi:type="dcterms:W3CDTF">2009-05-22T20:41:12Z</dcterms:modified>
  <cp:category/>
  <cp:version/>
  <cp:contentType/>
  <cp:contentStatus/>
</cp:coreProperties>
</file>